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04031\Desktop\"/>
    </mc:Choice>
  </mc:AlternateContent>
  <xr:revisionPtr revIDLastSave="0" documentId="13_ncr:1_{8D144D02-F0E1-415B-A49E-D7F5048DCA68}" xr6:coauthVersionLast="47" xr6:coauthVersionMax="47" xr10:uidLastSave="{00000000-0000-0000-0000-000000000000}"/>
  <bookViews>
    <workbookView xWindow="-108" yWindow="-108" windowWidth="23256" windowHeight="12576" xr2:uid="{00000000-000D-0000-FFFF-FFFF00000000}"/>
  </bookViews>
  <sheets>
    <sheet name="20231222（第1回）" sheetId="1" r:id="rId1"/>
  </sheets>
  <definedNames>
    <definedName name="_xlnm._FilterDatabase" localSheetId="0" hidden="1">'20231222（第1回）'!$A$19:$P$297</definedName>
    <definedName name="_xlnm.Print_Area" localSheetId="0">'20231222（第1回）'!$A$1:$F$326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4" i="1" l="1"/>
  <c r="M326" i="1" l="1"/>
  <c r="P326" i="1" s="1"/>
  <c r="B326" i="1" s="1"/>
  <c r="L326" i="1"/>
  <c r="N326" i="1" l="1"/>
  <c r="O326" i="1" s="1"/>
  <c r="M325" i="1" l="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P300" i="1" s="1"/>
  <c r="B300" i="1" s="1"/>
  <c r="L300" i="1"/>
  <c r="M299" i="1"/>
  <c r="P299" i="1" s="1"/>
  <c r="B299" i="1" s="1"/>
  <c r="L299" i="1"/>
  <c r="M298" i="1"/>
  <c r="P298" i="1" s="1"/>
  <c r="B298" i="1" s="1"/>
  <c r="L298" i="1"/>
  <c r="N299" i="1" l="1"/>
  <c r="O299" i="1" s="1"/>
  <c r="N300" i="1"/>
  <c r="O300" i="1" s="1"/>
  <c r="P304" i="1"/>
  <c r="B304" i="1" s="1"/>
  <c r="N304" i="1"/>
  <c r="O304" i="1" s="1"/>
  <c r="P301" i="1"/>
  <c r="B301" i="1" s="1"/>
  <c r="N301" i="1"/>
  <c r="O301" i="1" s="1"/>
  <c r="P302" i="1"/>
  <c r="B302" i="1" s="1"/>
  <c r="N302" i="1"/>
  <c r="O302" i="1" s="1"/>
  <c r="P303" i="1"/>
  <c r="B303" i="1" s="1"/>
  <c r="N303" i="1"/>
  <c r="O303" i="1" s="1"/>
  <c r="P305" i="1"/>
  <c r="B305" i="1" s="1"/>
  <c r="N305" i="1"/>
  <c r="O305" i="1" s="1"/>
  <c r="P306" i="1"/>
  <c r="B306" i="1" s="1"/>
  <c r="N306" i="1"/>
  <c r="O306" i="1" s="1"/>
  <c r="P307" i="1"/>
  <c r="B307" i="1" s="1"/>
  <c r="N307" i="1"/>
  <c r="O307" i="1" s="1"/>
  <c r="P308" i="1"/>
  <c r="B308" i="1" s="1"/>
  <c r="N308" i="1"/>
  <c r="O308" i="1" s="1"/>
  <c r="P309" i="1"/>
  <c r="B309" i="1" s="1"/>
  <c r="N309" i="1"/>
  <c r="O309" i="1" s="1"/>
  <c r="P310" i="1"/>
  <c r="B310" i="1" s="1"/>
  <c r="N310" i="1"/>
  <c r="O310" i="1" s="1"/>
  <c r="P311" i="1"/>
  <c r="B311" i="1" s="1"/>
  <c r="N311" i="1"/>
  <c r="O311" i="1" s="1"/>
  <c r="P312" i="1"/>
  <c r="B312" i="1" s="1"/>
  <c r="N312" i="1"/>
  <c r="O312" i="1" s="1"/>
  <c r="P313" i="1"/>
  <c r="B313" i="1" s="1"/>
  <c r="N313" i="1"/>
  <c r="O313" i="1" s="1"/>
  <c r="P314" i="1"/>
  <c r="B314" i="1" s="1"/>
  <c r="N314" i="1"/>
  <c r="O314" i="1" s="1"/>
  <c r="P315" i="1"/>
  <c r="B315" i="1" s="1"/>
  <c r="N315" i="1"/>
  <c r="O315" i="1" s="1"/>
  <c r="P316" i="1"/>
  <c r="B316" i="1" s="1"/>
  <c r="N316" i="1"/>
  <c r="O316" i="1" s="1"/>
  <c r="P317" i="1"/>
  <c r="B317" i="1" s="1"/>
  <c r="N317" i="1"/>
  <c r="O317" i="1" s="1"/>
  <c r="P318" i="1"/>
  <c r="B318" i="1" s="1"/>
  <c r="N318" i="1"/>
  <c r="O318" i="1" s="1"/>
  <c r="P319" i="1"/>
  <c r="B319" i="1" s="1"/>
  <c r="N319" i="1"/>
  <c r="O319" i="1" s="1"/>
  <c r="P320" i="1"/>
  <c r="B320" i="1" s="1"/>
  <c r="N320" i="1"/>
  <c r="O320" i="1" s="1"/>
  <c r="P321" i="1"/>
  <c r="B321" i="1" s="1"/>
  <c r="N321" i="1"/>
  <c r="O321" i="1" s="1"/>
  <c r="P322" i="1"/>
  <c r="B322" i="1" s="1"/>
  <c r="N322" i="1"/>
  <c r="O322" i="1" s="1"/>
  <c r="P323" i="1"/>
  <c r="B323" i="1" s="1"/>
  <c r="N323" i="1"/>
  <c r="O323" i="1" s="1"/>
  <c r="P324" i="1"/>
  <c r="B324" i="1" s="1"/>
  <c r="N324" i="1"/>
  <c r="O324" i="1" s="1"/>
  <c r="P325" i="1"/>
  <c r="B325" i="1" s="1"/>
  <c r="N325" i="1"/>
  <c r="O325" i="1" s="1"/>
  <c r="N298" i="1"/>
  <c r="O298" i="1" s="1"/>
  <c r="L20" i="1"/>
  <c r="M120" i="1" l="1"/>
  <c r="M128" i="1"/>
  <c r="M135" i="1"/>
  <c r="M142" i="1"/>
  <c r="M150" i="1"/>
  <c r="M158" i="1"/>
  <c r="M166" i="1"/>
  <c r="M174" i="1"/>
  <c r="M182" i="1"/>
  <c r="M190" i="1"/>
  <c r="M197" i="1"/>
  <c r="M205" i="1"/>
  <c r="M213" i="1"/>
  <c r="M221" i="1"/>
  <c r="M229" i="1"/>
  <c r="M237" i="1"/>
  <c r="M245" i="1"/>
  <c r="M252" i="1"/>
  <c r="M260" i="1"/>
  <c r="M268" i="1"/>
  <c r="M276" i="1"/>
  <c r="M283" i="1"/>
  <c r="M291" i="1"/>
  <c r="M20" i="1"/>
  <c r="M21" i="1"/>
  <c r="M22" i="1"/>
  <c r="M23" i="1"/>
  <c r="M24" i="1"/>
  <c r="M25" i="1"/>
  <c r="M26" i="1"/>
  <c r="N26" i="1" s="1"/>
  <c r="M27" i="1"/>
  <c r="M28" i="1"/>
  <c r="M29" i="1"/>
  <c r="M30" i="1"/>
  <c r="M31" i="1"/>
  <c r="M32" i="1"/>
  <c r="M33" i="1"/>
  <c r="M34" i="1"/>
  <c r="N34" i="1" s="1"/>
  <c r="M35" i="1"/>
  <c r="M36" i="1"/>
  <c r="M37" i="1"/>
  <c r="M38" i="1"/>
  <c r="M39" i="1"/>
  <c r="M40" i="1"/>
  <c r="M41" i="1"/>
  <c r="M42" i="1"/>
  <c r="N42" i="1" s="1"/>
  <c r="M43" i="1"/>
  <c r="M44" i="1"/>
  <c r="M45" i="1"/>
  <c r="M46" i="1"/>
  <c r="M47" i="1"/>
  <c r="M48" i="1"/>
  <c r="M49" i="1"/>
  <c r="M50" i="1"/>
  <c r="N50" i="1" s="1"/>
  <c r="M51" i="1"/>
  <c r="M52" i="1"/>
  <c r="M53" i="1"/>
  <c r="M54" i="1"/>
  <c r="M55" i="1"/>
  <c r="M56" i="1"/>
  <c r="M57" i="1"/>
  <c r="M58" i="1"/>
  <c r="N58" i="1" s="1"/>
  <c r="M59" i="1"/>
  <c r="M60" i="1"/>
  <c r="M61" i="1"/>
  <c r="M62" i="1"/>
  <c r="M63" i="1"/>
  <c r="M64" i="1"/>
  <c r="M65" i="1"/>
  <c r="M66" i="1"/>
  <c r="N66" i="1" s="1"/>
  <c r="M67" i="1"/>
  <c r="M68" i="1"/>
  <c r="M69" i="1"/>
  <c r="M70" i="1"/>
  <c r="M71" i="1"/>
  <c r="M72" i="1"/>
  <c r="M73" i="1"/>
  <c r="M74" i="1"/>
  <c r="N74" i="1" s="1"/>
  <c r="M75" i="1"/>
  <c r="M76" i="1"/>
  <c r="M77" i="1"/>
  <c r="M78" i="1"/>
  <c r="M79" i="1"/>
  <c r="M80" i="1"/>
  <c r="M81" i="1"/>
  <c r="N81" i="1" s="1"/>
  <c r="M82" i="1"/>
  <c r="M83" i="1"/>
  <c r="M84" i="1"/>
  <c r="M85" i="1"/>
  <c r="M86" i="1"/>
  <c r="M87" i="1"/>
  <c r="M88" i="1"/>
  <c r="M89" i="1"/>
  <c r="N89" i="1" s="1"/>
  <c r="M90" i="1"/>
  <c r="M91" i="1"/>
  <c r="M92" i="1"/>
  <c r="M93" i="1"/>
  <c r="M94" i="1"/>
  <c r="M95" i="1"/>
  <c r="M96" i="1"/>
  <c r="M97" i="1"/>
  <c r="N97" i="1" s="1"/>
  <c r="M98" i="1"/>
  <c r="M99" i="1"/>
  <c r="M100" i="1"/>
  <c r="M101" i="1"/>
  <c r="M102" i="1"/>
  <c r="M103" i="1"/>
  <c r="M104" i="1"/>
  <c r="M105" i="1"/>
  <c r="N105" i="1" s="1"/>
  <c r="M106" i="1"/>
  <c r="M107" i="1"/>
  <c r="M108" i="1"/>
  <c r="M109" i="1"/>
  <c r="M110" i="1"/>
  <c r="M111" i="1"/>
  <c r="M112" i="1"/>
  <c r="M113" i="1"/>
  <c r="N113" i="1" s="1"/>
  <c r="M114" i="1"/>
  <c r="M115" i="1"/>
  <c r="M116" i="1"/>
  <c r="M117" i="1"/>
  <c r="M118" i="1"/>
  <c r="M119" i="1"/>
  <c r="M121" i="1"/>
  <c r="M122" i="1"/>
  <c r="M123" i="1"/>
  <c r="M124" i="1"/>
  <c r="M125" i="1"/>
  <c r="M126" i="1"/>
  <c r="M127" i="1"/>
  <c r="M129" i="1"/>
  <c r="M130" i="1"/>
  <c r="M131" i="1"/>
  <c r="M132" i="1"/>
  <c r="M133" i="1"/>
  <c r="M134" i="1"/>
  <c r="M136" i="1"/>
  <c r="M137" i="1"/>
  <c r="M138" i="1"/>
  <c r="M139" i="1"/>
  <c r="M140" i="1"/>
  <c r="M141" i="1"/>
  <c r="M143" i="1"/>
  <c r="M144" i="1"/>
  <c r="M145" i="1"/>
  <c r="M146" i="1"/>
  <c r="M147" i="1"/>
  <c r="M148" i="1"/>
  <c r="M149" i="1"/>
  <c r="M151" i="1"/>
  <c r="M152" i="1"/>
  <c r="M153" i="1"/>
  <c r="M154" i="1"/>
  <c r="M155" i="1"/>
  <c r="M156" i="1"/>
  <c r="M157" i="1"/>
  <c r="M159" i="1"/>
  <c r="M160" i="1"/>
  <c r="M161" i="1"/>
  <c r="M162" i="1"/>
  <c r="M163" i="1"/>
  <c r="M164" i="1"/>
  <c r="M165" i="1"/>
  <c r="M167" i="1"/>
  <c r="M168" i="1"/>
  <c r="M169" i="1"/>
  <c r="M170" i="1"/>
  <c r="M171" i="1"/>
  <c r="M172" i="1"/>
  <c r="M173" i="1"/>
  <c r="M175" i="1"/>
  <c r="M176" i="1"/>
  <c r="M177" i="1"/>
  <c r="M178" i="1"/>
  <c r="M179" i="1"/>
  <c r="M180" i="1"/>
  <c r="M181" i="1"/>
  <c r="M183" i="1"/>
  <c r="M184" i="1"/>
  <c r="M185" i="1"/>
  <c r="M186" i="1"/>
  <c r="M187" i="1"/>
  <c r="M188" i="1"/>
  <c r="M189" i="1"/>
  <c r="M191" i="1"/>
  <c r="M192" i="1"/>
  <c r="M193" i="1"/>
  <c r="M194" i="1"/>
  <c r="M195" i="1"/>
  <c r="M196" i="1"/>
  <c r="M198" i="1"/>
  <c r="M199" i="1"/>
  <c r="M200" i="1"/>
  <c r="M201" i="1"/>
  <c r="M202" i="1"/>
  <c r="M203" i="1"/>
  <c r="M204" i="1"/>
  <c r="M206" i="1"/>
  <c r="M207" i="1"/>
  <c r="M208" i="1"/>
  <c r="M209" i="1"/>
  <c r="M210" i="1"/>
  <c r="M211" i="1"/>
  <c r="M212" i="1"/>
  <c r="M214" i="1"/>
  <c r="M215" i="1"/>
  <c r="M216" i="1"/>
  <c r="M217" i="1"/>
  <c r="M218" i="1"/>
  <c r="M219" i="1"/>
  <c r="M220" i="1"/>
  <c r="M222" i="1"/>
  <c r="M223" i="1"/>
  <c r="M224" i="1"/>
  <c r="M225" i="1"/>
  <c r="M226" i="1"/>
  <c r="M227" i="1"/>
  <c r="M228" i="1"/>
  <c r="M230" i="1"/>
  <c r="M231" i="1"/>
  <c r="M232" i="1"/>
  <c r="M233" i="1"/>
  <c r="M234" i="1"/>
  <c r="M235" i="1"/>
  <c r="M236" i="1"/>
  <c r="M238" i="1"/>
  <c r="M239" i="1"/>
  <c r="M240" i="1"/>
  <c r="M241" i="1"/>
  <c r="M242" i="1"/>
  <c r="M243" i="1"/>
  <c r="M244" i="1"/>
  <c r="M246" i="1"/>
  <c r="M247" i="1"/>
  <c r="M248" i="1"/>
  <c r="M249" i="1"/>
  <c r="M250" i="1"/>
  <c r="M251" i="1"/>
  <c r="M253" i="1"/>
  <c r="M254" i="1"/>
  <c r="M255" i="1"/>
  <c r="M256" i="1"/>
  <c r="M257" i="1"/>
  <c r="M258" i="1"/>
  <c r="M259" i="1"/>
  <c r="M261" i="1"/>
  <c r="M262" i="1"/>
  <c r="M263" i="1"/>
  <c r="M264" i="1"/>
  <c r="M265" i="1"/>
  <c r="M266" i="1"/>
  <c r="M267" i="1"/>
  <c r="M269" i="1"/>
  <c r="M270" i="1"/>
  <c r="M271" i="1"/>
  <c r="M272" i="1"/>
  <c r="M273" i="1"/>
  <c r="M274" i="1"/>
  <c r="M275" i="1"/>
  <c r="M277" i="1"/>
  <c r="M278" i="1"/>
  <c r="M279" i="1"/>
  <c r="M280" i="1"/>
  <c r="M281" i="1"/>
  <c r="M282" i="1"/>
  <c r="M284" i="1"/>
  <c r="M285" i="1"/>
  <c r="M286" i="1"/>
  <c r="M287" i="1"/>
  <c r="M288" i="1"/>
  <c r="M289" i="1"/>
  <c r="M290" i="1"/>
  <c r="M292" i="1"/>
  <c r="M293" i="1"/>
  <c r="M294" i="1"/>
  <c r="M295" i="1"/>
  <c r="M296" i="1"/>
  <c r="M297" i="1"/>
  <c r="P290" i="1" l="1"/>
  <c r="B290" i="1" s="1"/>
  <c r="N290" i="1"/>
  <c r="P281" i="1"/>
  <c r="B281" i="1" s="1"/>
  <c r="N281" i="1"/>
  <c r="P273" i="1"/>
  <c r="B273" i="1" s="1"/>
  <c r="N273" i="1"/>
  <c r="P264" i="1"/>
  <c r="B264" i="1" s="1"/>
  <c r="N264" i="1"/>
  <c r="P255" i="1"/>
  <c r="B255" i="1" s="1"/>
  <c r="N255" i="1"/>
  <c r="P247" i="1"/>
  <c r="B247" i="1" s="1"/>
  <c r="N247" i="1"/>
  <c r="P238" i="1"/>
  <c r="B238" i="1" s="1"/>
  <c r="N238" i="1"/>
  <c r="P228" i="1"/>
  <c r="B228" i="1" s="1"/>
  <c r="N228" i="1"/>
  <c r="P219" i="1"/>
  <c r="B219" i="1" s="1"/>
  <c r="N219" i="1"/>
  <c r="P210" i="1"/>
  <c r="B210" i="1" s="1"/>
  <c r="N210" i="1"/>
  <c r="P201" i="1"/>
  <c r="B201" i="1" s="1"/>
  <c r="N201" i="1"/>
  <c r="P192" i="1"/>
  <c r="B192" i="1" s="1"/>
  <c r="N192" i="1"/>
  <c r="P184" i="1"/>
  <c r="B184" i="1" s="1"/>
  <c r="N184" i="1"/>
  <c r="P175" i="1"/>
  <c r="B175" i="1" s="1"/>
  <c r="N175" i="1"/>
  <c r="P165" i="1"/>
  <c r="B165" i="1" s="1"/>
  <c r="N165" i="1"/>
  <c r="P156" i="1"/>
  <c r="B156" i="1" s="1"/>
  <c r="N156" i="1"/>
  <c r="P147" i="1"/>
  <c r="B147" i="1" s="1"/>
  <c r="N147" i="1"/>
  <c r="P139" i="1"/>
  <c r="B139" i="1" s="1"/>
  <c r="N139" i="1"/>
  <c r="P130" i="1"/>
  <c r="B130" i="1" s="1"/>
  <c r="N130" i="1"/>
  <c r="P126" i="1"/>
  <c r="B126" i="1" s="1"/>
  <c r="N126" i="1"/>
  <c r="P85" i="1"/>
  <c r="B85" i="1" s="1"/>
  <c r="N85" i="1"/>
  <c r="P268" i="1"/>
  <c r="B268" i="1" s="1"/>
  <c r="N268" i="1"/>
  <c r="P237" i="1"/>
  <c r="B237" i="1" s="1"/>
  <c r="N237" i="1"/>
  <c r="P174" i="1"/>
  <c r="B174" i="1" s="1"/>
  <c r="N174" i="1"/>
  <c r="P81" i="1"/>
  <c r="B81" i="1" s="1"/>
  <c r="P289" i="1"/>
  <c r="B289" i="1" s="1"/>
  <c r="N289" i="1"/>
  <c r="P280" i="1"/>
  <c r="B280" i="1" s="1"/>
  <c r="N280" i="1"/>
  <c r="P272" i="1"/>
  <c r="B272" i="1" s="1"/>
  <c r="N272" i="1"/>
  <c r="P263" i="1"/>
  <c r="B263" i="1" s="1"/>
  <c r="N263" i="1"/>
  <c r="P254" i="1"/>
  <c r="B254" i="1" s="1"/>
  <c r="N254" i="1"/>
  <c r="P246" i="1"/>
  <c r="B246" i="1" s="1"/>
  <c r="N246" i="1"/>
  <c r="P236" i="1"/>
  <c r="B236" i="1" s="1"/>
  <c r="N236" i="1"/>
  <c r="P227" i="1"/>
  <c r="B227" i="1" s="1"/>
  <c r="N227" i="1"/>
  <c r="P218" i="1"/>
  <c r="B218" i="1" s="1"/>
  <c r="N218" i="1"/>
  <c r="P209" i="1"/>
  <c r="B209" i="1" s="1"/>
  <c r="N209" i="1"/>
  <c r="P200" i="1"/>
  <c r="B200" i="1" s="1"/>
  <c r="N200" i="1"/>
  <c r="P183" i="1"/>
  <c r="B183" i="1" s="1"/>
  <c r="N183" i="1"/>
  <c r="P173" i="1"/>
  <c r="B173" i="1" s="1"/>
  <c r="N173" i="1"/>
  <c r="P164" i="1"/>
  <c r="B164" i="1" s="1"/>
  <c r="N164" i="1"/>
  <c r="P155" i="1"/>
  <c r="B155" i="1" s="1"/>
  <c r="N155" i="1"/>
  <c r="P146" i="1"/>
  <c r="B146" i="1" s="1"/>
  <c r="N146" i="1"/>
  <c r="P138" i="1"/>
  <c r="B138" i="1" s="1"/>
  <c r="N138" i="1"/>
  <c r="P129" i="1"/>
  <c r="B129" i="1" s="1"/>
  <c r="N129" i="1"/>
  <c r="P121" i="1"/>
  <c r="B121" i="1" s="1"/>
  <c r="N121" i="1"/>
  <c r="P112" i="1"/>
  <c r="B112" i="1" s="1"/>
  <c r="N112" i="1"/>
  <c r="P104" i="1"/>
  <c r="B104" i="1" s="1"/>
  <c r="N104" i="1"/>
  <c r="P96" i="1"/>
  <c r="B96" i="1" s="1"/>
  <c r="N96" i="1"/>
  <c r="P88" i="1"/>
  <c r="B88" i="1" s="1"/>
  <c r="N88" i="1"/>
  <c r="P80" i="1"/>
  <c r="B80" i="1" s="1"/>
  <c r="N80" i="1"/>
  <c r="P73" i="1"/>
  <c r="B73" i="1" s="1"/>
  <c r="N73" i="1"/>
  <c r="P65" i="1"/>
  <c r="B65" i="1" s="1"/>
  <c r="N65" i="1"/>
  <c r="P57" i="1"/>
  <c r="B57" i="1" s="1"/>
  <c r="N57" i="1"/>
  <c r="P49" i="1"/>
  <c r="B49" i="1" s="1"/>
  <c r="N49" i="1"/>
  <c r="P41" i="1"/>
  <c r="B41" i="1" s="1"/>
  <c r="N41" i="1"/>
  <c r="P33" i="1"/>
  <c r="B33" i="1" s="1"/>
  <c r="N33" i="1"/>
  <c r="P25" i="1"/>
  <c r="B25" i="1" s="1"/>
  <c r="N25" i="1"/>
  <c r="P291" i="1"/>
  <c r="B291" i="1" s="1"/>
  <c r="N291" i="1"/>
  <c r="P260" i="1"/>
  <c r="B260" i="1" s="1"/>
  <c r="N260" i="1"/>
  <c r="P197" i="1"/>
  <c r="B197" i="1" s="1"/>
  <c r="N197" i="1"/>
  <c r="P135" i="1"/>
  <c r="B135" i="1" s="1"/>
  <c r="N135" i="1"/>
  <c r="P105" i="1"/>
  <c r="B105" i="1" s="1"/>
  <c r="P74" i="1"/>
  <c r="B74" i="1" s="1"/>
  <c r="P42" i="1"/>
  <c r="B42" i="1" s="1"/>
  <c r="P297" i="1"/>
  <c r="B297" i="1" s="1"/>
  <c r="N297" i="1"/>
  <c r="P293" i="1"/>
  <c r="B293" i="1" s="1"/>
  <c r="N293" i="1"/>
  <c r="P288" i="1"/>
  <c r="B288" i="1" s="1"/>
  <c r="N288" i="1"/>
  <c r="P284" i="1"/>
  <c r="B284" i="1" s="1"/>
  <c r="N284" i="1"/>
  <c r="P279" i="1"/>
  <c r="B279" i="1" s="1"/>
  <c r="N279" i="1"/>
  <c r="P275" i="1"/>
  <c r="B275" i="1" s="1"/>
  <c r="N275" i="1"/>
  <c r="P271" i="1"/>
  <c r="B271" i="1" s="1"/>
  <c r="N271" i="1"/>
  <c r="P266" i="1"/>
  <c r="B266" i="1" s="1"/>
  <c r="N266" i="1"/>
  <c r="P262" i="1"/>
  <c r="B262" i="1" s="1"/>
  <c r="N262" i="1"/>
  <c r="P257" i="1"/>
  <c r="B257" i="1" s="1"/>
  <c r="N257" i="1"/>
  <c r="P253" i="1"/>
  <c r="B253" i="1" s="1"/>
  <c r="N253" i="1"/>
  <c r="P244" i="1"/>
  <c r="B244" i="1" s="1"/>
  <c r="N244" i="1"/>
  <c r="P240" i="1"/>
  <c r="B240" i="1" s="1"/>
  <c r="N240" i="1"/>
  <c r="P235" i="1"/>
  <c r="B235" i="1" s="1"/>
  <c r="N235" i="1"/>
  <c r="P231" i="1"/>
  <c r="B231" i="1" s="1"/>
  <c r="N231" i="1"/>
  <c r="P226" i="1"/>
  <c r="B226" i="1" s="1"/>
  <c r="N226" i="1"/>
  <c r="P222" i="1"/>
  <c r="B222" i="1" s="1"/>
  <c r="N222" i="1"/>
  <c r="P217" i="1"/>
  <c r="B217" i="1" s="1"/>
  <c r="N217" i="1"/>
  <c r="P212" i="1"/>
  <c r="B212" i="1" s="1"/>
  <c r="N212" i="1"/>
  <c r="P208" i="1"/>
  <c r="B208" i="1" s="1"/>
  <c r="N208" i="1"/>
  <c r="P203" i="1"/>
  <c r="B203" i="1" s="1"/>
  <c r="N203" i="1"/>
  <c r="P199" i="1"/>
  <c r="B199" i="1" s="1"/>
  <c r="N199" i="1"/>
  <c r="P194" i="1"/>
  <c r="B194" i="1" s="1"/>
  <c r="N194" i="1"/>
  <c r="P191" i="1"/>
  <c r="B191" i="1" s="1"/>
  <c r="N191" i="1"/>
  <c r="P186" i="1"/>
  <c r="B186" i="1" s="1"/>
  <c r="N186" i="1"/>
  <c r="P181" i="1"/>
  <c r="B181" i="1" s="1"/>
  <c r="N181" i="1"/>
  <c r="P177" i="1"/>
  <c r="B177" i="1" s="1"/>
  <c r="N177" i="1"/>
  <c r="P172" i="1"/>
  <c r="B172" i="1" s="1"/>
  <c r="N172" i="1"/>
  <c r="P168" i="1"/>
  <c r="B168" i="1" s="1"/>
  <c r="N168" i="1"/>
  <c r="P163" i="1"/>
  <c r="B163" i="1" s="1"/>
  <c r="N163" i="1"/>
  <c r="P159" i="1"/>
  <c r="B159" i="1" s="1"/>
  <c r="N159" i="1"/>
  <c r="P154" i="1"/>
  <c r="N154" i="1"/>
  <c r="P149" i="1"/>
  <c r="B149" i="1" s="1"/>
  <c r="N149" i="1"/>
  <c r="P145" i="1"/>
  <c r="B145" i="1" s="1"/>
  <c r="N145" i="1"/>
  <c r="P140" i="1"/>
  <c r="B140" i="1" s="1"/>
  <c r="N140" i="1"/>
  <c r="P137" i="1"/>
  <c r="B137" i="1" s="1"/>
  <c r="N137" i="1"/>
  <c r="P132" i="1"/>
  <c r="B132" i="1" s="1"/>
  <c r="N132" i="1"/>
  <c r="P124" i="1"/>
  <c r="B124" i="1" s="1"/>
  <c r="N124" i="1"/>
  <c r="P119" i="1"/>
  <c r="B119" i="1" s="1"/>
  <c r="N119" i="1"/>
  <c r="P115" i="1"/>
  <c r="B115" i="1" s="1"/>
  <c r="N115" i="1"/>
  <c r="P111" i="1"/>
  <c r="B111" i="1" s="1"/>
  <c r="N111" i="1"/>
  <c r="P107" i="1"/>
  <c r="B107" i="1" s="1"/>
  <c r="N107" i="1"/>
  <c r="P103" i="1"/>
  <c r="B103" i="1" s="1"/>
  <c r="N103" i="1"/>
  <c r="P99" i="1"/>
  <c r="B99" i="1" s="1"/>
  <c r="N99" i="1"/>
  <c r="P95" i="1"/>
  <c r="B95" i="1" s="1"/>
  <c r="N95" i="1"/>
  <c r="P91" i="1"/>
  <c r="B91" i="1" s="1"/>
  <c r="N91" i="1"/>
  <c r="P87" i="1"/>
  <c r="B87" i="1" s="1"/>
  <c r="N87" i="1"/>
  <c r="P83" i="1"/>
  <c r="B83" i="1" s="1"/>
  <c r="N83" i="1"/>
  <c r="P79" i="1"/>
  <c r="B79" i="1" s="1"/>
  <c r="N79" i="1"/>
  <c r="P75" i="1"/>
  <c r="B75" i="1" s="1"/>
  <c r="N75" i="1"/>
  <c r="P72" i="1"/>
  <c r="B72" i="1" s="1"/>
  <c r="N72" i="1"/>
  <c r="P68" i="1"/>
  <c r="B68" i="1" s="1"/>
  <c r="N68" i="1"/>
  <c r="P64" i="1"/>
  <c r="B64" i="1" s="1"/>
  <c r="N64" i="1"/>
  <c r="P60" i="1"/>
  <c r="B60" i="1" s="1"/>
  <c r="N60" i="1"/>
  <c r="P56" i="1"/>
  <c r="B56" i="1" s="1"/>
  <c r="N56" i="1"/>
  <c r="P52" i="1"/>
  <c r="B52" i="1" s="1"/>
  <c r="N52" i="1"/>
  <c r="P48" i="1"/>
  <c r="B48" i="1" s="1"/>
  <c r="N48" i="1"/>
  <c r="P44" i="1"/>
  <c r="B44" i="1" s="1"/>
  <c r="N44" i="1"/>
  <c r="P40" i="1"/>
  <c r="B40" i="1" s="1"/>
  <c r="N40" i="1"/>
  <c r="P36" i="1"/>
  <c r="B36" i="1" s="1"/>
  <c r="N36" i="1"/>
  <c r="P32" i="1"/>
  <c r="B32" i="1" s="1"/>
  <c r="N32" i="1"/>
  <c r="P28" i="1"/>
  <c r="B28" i="1" s="1"/>
  <c r="N28" i="1"/>
  <c r="P24" i="1"/>
  <c r="B24" i="1" s="1"/>
  <c r="N24" i="1"/>
  <c r="P20" i="1"/>
  <c r="B20" i="1" s="1"/>
  <c r="N20" i="1"/>
  <c r="P283" i="1"/>
  <c r="B283" i="1" s="1"/>
  <c r="N283" i="1"/>
  <c r="P252" i="1"/>
  <c r="B252" i="1" s="1"/>
  <c r="N252" i="1"/>
  <c r="P221" i="1"/>
  <c r="B221" i="1" s="1"/>
  <c r="N221" i="1"/>
  <c r="P190" i="1"/>
  <c r="B190" i="1" s="1"/>
  <c r="N190" i="1"/>
  <c r="P158" i="1"/>
  <c r="B158" i="1" s="1"/>
  <c r="N158" i="1"/>
  <c r="P128" i="1"/>
  <c r="B128" i="1" s="1"/>
  <c r="N128" i="1"/>
  <c r="P97" i="1"/>
  <c r="B97" i="1" s="1"/>
  <c r="P66" i="1"/>
  <c r="B66" i="1" s="1"/>
  <c r="P34" i="1"/>
  <c r="B34" i="1" s="1"/>
  <c r="P295" i="1"/>
  <c r="B295" i="1" s="1"/>
  <c r="N295" i="1"/>
  <c r="P286" i="1"/>
  <c r="B286" i="1" s="1"/>
  <c r="N286" i="1"/>
  <c r="P278" i="1"/>
  <c r="B278" i="1" s="1"/>
  <c r="N278" i="1"/>
  <c r="P269" i="1"/>
  <c r="B269" i="1" s="1"/>
  <c r="N269" i="1"/>
  <c r="P259" i="1"/>
  <c r="B259" i="1" s="1"/>
  <c r="N259" i="1"/>
  <c r="P250" i="1"/>
  <c r="B250" i="1" s="1"/>
  <c r="N250" i="1"/>
  <c r="P242" i="1"/>
  <c r="B242" i="1" s="1"/>
  <c r="N242" i="1"/>
  <c r="P233" i="1"/>
  <c r="B233" i="1" s="1"/>
  <c r="N233" i="1"/>
  <c r="P224" i="1"/>
  <c r="B224" i="1" s="1"/>
  <c r="N224" i="1"/>
  <c r="P215" i="1"/>
  <c r="B215" i="1" s="1"/>
  <c r="N215" i="1"/>
  <c r="P206" i="1"/>
  <c r="B206" i="1" s="1"/>
  <c r="N206" i="1"/>
  <c r="P196" i="1"/>
  <c r="B196" i="1" s="1"/>
  <c r="N196" i="1"/>
  <c r="P188" i="1"/>
  <c r="B188" i="1" s="1"/>
  <c r="N188" i="1"/>
  <c r="P179" i="1"/>
  <c r="B179" i="1" s="1"/>
  <c r="N179" i="1"/>
  <c r="P170" i="1"/>
  <c r="B170" i="1" s="1"/>
  <c r="N170" i="1"/>
  <c r="P161" i="1"/>
  <c r="B161" i="1" s="1"/>
  <c r="N161" i="1"/>
  <c r="P152" i="1"/>
  <c r="B152" i="1" s="1"/>
  <c r="N152" i="1"/>
  <c r="P143" i="1"/>
  <c r="B143" i="1" s="1"/>
  <c r="N143" i="1"/>
  <c r="P134" i="1"/>
  <c r="B134" i="1" s="1"/>
  <c r="N134" i="1"/>
  <c r="P122" i="1"/>
  <c r="B122" i="1" s="1"/>
  <c r="N122" i="1"/>
  <c r="P117" i="1"/>
  <c r="B117" i="1" s="1"/>
  <c r="N117" i="1"/>
  <c r="P109" i="1"/>
  <c r="B109" i="1" s="1"/>
  <c r="N109" i="1"/>
  <c r="P101" i="1"/>
  <c r="B101" i="1" s="1"/>
  <c r="N101" i="1"/>
  <c r="P93" i="1"/>
  <c r="B93" i="1" s="1"/>
  <c r="N93" i="1"/>
  <c r="P77" i="1"/>
  <c r="B77" i="1" s="1"/>
  <c r="N77" i="1"/>
  <c r="P70" i="1"/>
  <c r="B70" i="1" s="1"/>
  <c r="N70" i="1"/>
  <c r="P62" i="1"/>
  <c r="B62" i="1" s="1"/>
  <c r="N62" i="1"/>
  <c r="P54" i="1"/>
  <c r="B54" i="1" s="1"/>
  <c r="N54" i="1"/>
  <c r="P46" i="1"/>
  <c r="B46" i="1" s="1"/>
  <c r="N46" i="1"/>
  <c r="P38" i="1"/>
  <c r="B38" i="1" s="1"/>
  <c r="N38" i="1"/>
  <c r="P30" i="1"/>
  <c r="B30" i="1" s="1"/>
  <c r="N30" i="1"/>
  <c r="P22" i="1"/>
  <c r="B22" i="1" s="1"/>
  <c r="N22" i="1"/>
  <c r="P205" i="1"/>
  <c r="B205" i="1" s="1"/>
  <c r="N205" i="1"/>
  <c r="P142" i="1"/>
  <c r="B142" i="1" s="1"/>
  <c r="N142" i="1"/>
  <c r="P113" i="1"/>
  <c r="B113" i="1" s="1"/>
  <c r="P50" i="1"/>
  <c r="B50" i="1" s="1"/>
  <c r="P294" i="1"/>
  <c r="B294" i="1" s="1"/>
  <c r="N294" i="1"/>
  <c r="P285" i="1"/>
  <c r="B285" i="1" s="1"/>
  <c r="N285" i="1"/>
  <c r="P277" i="1"/>
  <c r="B277" i="1" s="1"/>
  <c r="N277" i="1"/>
  <c r="P267" i="1"/>
  <c r="B267" i="1" s="1"/>
  <c r="N267" i="1"/>
  <c r="P258" i="1"/>
  <c r="B258" i="1" s="1"/>
  <c r="N258" i="1"/>
  <c r="P249" i="1"/>
  <c r="B249" i="1" s="1"/>
  <c r="N249" i="1"/>
  <c r="P241" i="1"/>
  <c r="B241" i="1" s="1"/>
  <c r="N241" i="1"/>
  <c r="P232" i="1"/>
  <c r="B232" i="1" s="1"/>
  <c r="N232" i="1"/>
  <c r="P223" i="1"/>
  <c r="B223" i="1" s="1"/>
  <c r="N223" i="1"/>
  <c r="P214" i="1"/>
  <c r="B214" i="1" s="1"/>
  <c r="N214" i="1"/>
  <c r="P204" i="1"/>
  <c r="B204" i="1" s="1"/>
  <c r="N204" i="1"/>
  <c r="P195" i="1"/>
  <c r="B195" i="1" s="1"/>
  <c r="N195" i="1"/>
  <c r="P187" i="1"/>
  <c r="B187" i="1" s="1"/>
  <c r="N187" i="1"/>
  <c r="P178" i="1"/>
  <c r="B178" i="1" s="1"/>
  <c r="N178" i="1"/>
  <c r="P169" i="1"/>
  <c r="B169" i="1" s="1"/>
  <c r="N169" i="1"/>
  <c r="P160" i="1"/>
  <c r="B160" i="1" s="1"/>
  <c r="N160" i="1"/>
  <c r="P151" i="1"/>
  <c r="B151" i="1" s="1"/>
  <c r="N151" i="1"/>
  <c r="P141" i="1"/>
  <c r="B141" i="1" s="1"/>
  <c r="N141" i="1"/>
  <c r="P133" i="1"/>
  <c r="B133" i="1" s="1"/>
  <c r="N133" i="1"/>
  <c r="P125" i="1"/>
  <c r="B125" i="1" s="1"/>
  <c r="N125" i="1"/>
  <c r="P116" i="1"/>
  <c r="B116" i="1" s="1"/>
  <c r="N116" i="1"/>
  <c r="P108" i="1"/>
  <c r="B108" i="1" s="1"/>
  <c r="N108" i="1"/>
  <c r="P100" i="1"/>
  <c r="B100" i="1" s="1"/>
  <c r="N100" i="1"/>
  <c r="P92" i="1"/>
  <c r="B92" i="1" s="1"/>
  <c r="N92" i="1"/>
  <c r="P84" i="1"/>
  <c r="B84" i="1" s="1"/>
  <c r="N84" i="1"/>
  <c r="P76" i="1"/>
  <c r="B76" i="1" s="1"/>
  <c r="N76" i="1"/>
  <c r="P69" i="1"/>
  <c r="B69" i="1" s="1"/>
  <c r="N69" i="1"/>
  <c r="P61" i="1"/>
  <c r="B61" i="1" s="1"/>
  <c r="N61" i="1"/>
  <c r="P53" i="1"/>
  <c r="B53" i="1" s="1"/>
  <c r="N53" i="1"/>
  <c r="P45" i="1"/>
  <c r="B45" i="1" s="1"/>
  <c r="N45" i="1"/>
  <c r="P37" i="1"/>
  <c r="B37" i="1" s="1"/>
  <c r="N37" i="1"/>
  <c r="P29" i="1"/>
  <c r="B29" i="1" s="1"/>
  <c r="N29" i="1"/>
  <c r="P21" i="1"/>
  <c r="B21" i="1" s="1"/>
  <c r="N21" i="1"/>
  <c r="P229" i="1"/>
  <c r="B229" i="1" s="1"/>
  <c r="N229" i="1"/>
  <c r="P166" i="1"/>
  <c r="B166" i="1" s="1"/>
  <c r="N166" i="1"/>
  <c r="P296" i="1"/>
  <c r="B296" i="1" s="1"/>
  <c r="N296" i="1"/>
  <c r="P292" i="1"/>
  <c r="B292" i="1" s="1"/>
  <c r="N292" i="1"/>
  <c r="P287" i="1"/>
  <c r="B287" i="1" s="1"/>
  <c r="N287" i="1"/>
  <c r="P282" i="1"/>
  <c r="B282" i="1" s="1"/>
  <c r="N282" i="1"/>
  <c r="P274" i="1"/>
  <c r="B274" i="1" s="1"/>
  <c r="N274" i="1"/>
  <c r="P270" i="1"/>
  <c r="B270" i="1" s="1"/>
  <c r="N270" i="1"/>
  <c r="P265" i="1"/>
  <c r="B265" i="1" s="1"/>
  <c r="N265" i="1"/>
  <c r="P261" i="1"/>
  <c r="B261" i="1" s="1"/>
  <c r="N261" i="1"/>
  <c r="P256" i="1"/>
  <c r="B256" i="1" s="1"/>
  <c r="N256" i="1"/>
  <c r="P251" i="1"/>
  <c r="B251" i="1" s="1"/>
  <c r="N251" i="1"/>
  <c r="P248" i="1"/>
  <c r="B248" i="1" s="1"/>
  <c r="N248" i="1"/>
  <c r="P243" i="1"/>
  <c r="B243" i="1" s="1"/>
  <c r="N243" i="1"/>
  <c r="P239" i="1"/>
  <c r="B239" i="1" s="1"/>
  <c r="N239" i="1"/>
  <c r="P234" i="1"/>
  <c r="B234" i="1" s="1"/>
  <c r="N234" i="1"/>
  <c r="P230" i="1"/>
  <c r="B230" i="1" s="1"/>
  <c r="N230" i="1"/>
  <c r="P225" i="1"/>
  <c r="B225" i="1" s="1"/>
  <c r="N225" i="1"/>
  <c r="P220" i="1"/>
  <c r="B220" i="1" s="1"/>
  <c r="N220" i="1"/>
  <c r="P216" i="1"/>
  <c r="B216" i="1" s="1"/>
  <c r="N216" i="1"/>
  <c r="P211" i="1"/>
  <c r="B211" i="1" s="1"/>
  <c r="N211" i="1"/>
  <c r="P207" i="1"/>
  <c r="B207" i="1" s="1"/>
  <c r="N207" i="1"/>
  <c r="P202" i="1"/>
  <c r="B202" i="1" s="1"/>
  <c r="N202" i="1"/>
  <c r="P198" i="1"/>
  <c r="B198" i="1" s="1"/>
  <c r="N198" i="1"/>
  <c r="P193" i="1"/>
  <c r="B193" i="1" s="1"/>
  <c r="N193" i="1"/>
  <c r="P189" i="1"/>
  <c r="B189" i="1" s="1"/>
  <c r="N189" i="1"/>
  <c r="P185" i="1"/>
  <c r="B185" i="1" s="1"/>
  <c r="N185" i="1"/>
  <c r="P180" i="1"/>
  <c r="B180" i="1" s="1"/>
  <c r="N180" i="1"/>
  <c r="P176" i="1"/>
  <c r="B176" i="1" s="1"/>
  <c r="N176" i="1"/>
  <c r="P171" i="1"/>
  <c r="B171" i="1" s="1"/>
  <c r="N171" i="1"/>
  <c r="P167" i="1"/>
  <c r="B167" i="1" s="1"/>
  <c r="N167" i="1"/>
  <c r="P162" i="1"/>
  <c r="B162" i="1" s="1"/>
  <c r="N162" i="1"/>
  <c r="P157" i="1"/>
  <c r="B157" i="1" s="1"/>
  <c r="N157" i="1"/>
  <c r="P153" i="1"/>
  <c r="B153" i="1" s="1"/>
  <c r="N153" i="1"/>
  <c r="P148" i="1"/>
  <c r="B148" i="1" s="1"/>
  <c r="N148" i="1"/>
  <c r="P144" i="1"/>
  <c r="B144" i="1" s="1"/>
  <c r="N144" i="1"/>
  <c r="P136" i="1"/>
  <c r="B136" i="1" s="1"/>
  <c r="N136" i="1"/>
  <c r="P131" i="1"/>
  <c r="B131" i="1" s="1"/>
  <c r="N131" i="1"/>
  <c r="P127" i="1"/>
  <c r="B127" i="1" s="1"/>
  <c r="N127" i="1"/>
  <c r="P123" i="1"/>
  <c r="B123" i="1" s="1"/>
  <c r="N123" i="1"/>
  <c r="P118" i="1"/>
  <c r="B118" i="1" s="1"/>
  <c r="N118" i="1"/>
  <c r="P114" i="1"/>
  <c r="B114" i="1" s="1"/>
  <c r="N114" i="1"/>
  <c r="P110" i="1"/>
  <c r="B110" i="1" s="1"/>
  <c r="N110" i="1"/>
  <c r="P106" i="1"/>
  <c r="B106" i="1" s="1"/>
  <c r="N106" i="1"/>
  <c r="P102" i="1"/>
  <c r="B102" i="1" s="1"/>
  <c r="N102" i="1"/>
  <c r="P98" i="1"/>
  <c r="B98" i="1" s="1"/>
  <c r="N98" i="1"/>
  <c r="P94" i="1"/>
  <c r="B94" i="1" s="1"/>
  <c r="N94" i="1"/>
  <c r="P90" i="1"/>
  <c r="B90" i="1" s="1"/>
  <c r="N90" i="1"/>
  <c r="P86" i="1"/>
  <c r="B86" i="1" s="1"/>
  <c r="N86" i="1"/>
  <c r="P82" i="1"/>
  <c r="B82" i="1" s="1"/>
  <c r="N82" i="1"/>
  <c r="P78" i="1"/>
  <c r="B78" i="1" s="1"/>
  <c r="N78" i="1"/>
  <c r="P71" i="1"/>
  <c r="B71" i="1" s="1"/>
  <c r="N71" i="1"/>
  <c r="P67" i="1"/>
  <c r="B67" i="1" s="1"/>
  <c r="N67" i="1"/>
  <c r="P63" i="1"/>
  <c r="B63" i="1" s="1"/>
  <c r="N63" i="1"/>
  <c r="P59" i="1"/>
  <c r="B59" i="1" s="1"/>
  <c r="N59" i="1"/>
  <c r="P55" i="1"/>
  <c r="B55" i="1" s="1"/>
  <c r="N55" i="1"/>
  <c r="P51" i="1"/>
  <c r="B51" i="1" s="1"/>
  <c r="N51" i="1"/>
  <c r="P47" i="1"/>
  <c r="B47" i="1" s="1"/>
  <c r="N47" i="1"/>
  <c r="P43" i="1"/>
  <c r="B43" i="1" s="1"/>
  <c r="N43" i="1"/>
  <c r="P39" i="1"/>
  <c r="B39" i="1" s="1"/>
  <c r="N39" i="1"/>
  <c r="P35" i="1"/>
  <c r="B35" i="1" s="1"/>
  <c r="N35" i="1"/>
  <c r="P31" i="1"/>
  <c r="B31" i="1" s="1"/>
  <c r="N31" i="1"/>
  <c r="P27" i="1"/>
  <c r="B27" i="1" s="1"/>
  <c r="N27" i="1"/>
  <c r="P23" i="1"/>
  <c r="B23" i="1" s="1"/>
  <c r="N23" i="1"/>
  <c r="P276" i="1"/>
  <c r="B276" i="1" s="1"/>
  <c r="N276" i="1"/>
  <c r="P245" i="1"/>
  <c r="B245" i="1" s="1"/>
  <c r="N245" i="1"/>
  <c r="P213" i="1"/>
  <c r="B213" i="1" s="1"/>
  <c r="N213" i="1"/>
  <c r="P182" i="1"/>
  <c r="B182" i="1" s="1"/>
  <c r="N182" i="1"/>
  <c r="P150" i="1"/>
  <c r="B150" i="1" s="1"/>
  <c r="N150" i="1"/>
  <c r="P120" i="1"/>
  <c r="B120" i="1" s="1"/>
  <c r="N120" i="1"/>
  <c r="P89" i="1"/>
  <c r="B89" i="1" s="1"/>
  <c r="P58" i="1"/>
  <c r="B58" i="1" s="1"/>
  <c r="P26" i="1"/>
  <c r="B26" i="1" s="1"/>
  <c r="L297" i="1"/>
  <c r="L296" i="1"/>
  <c r="O296" i="1" s="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O206" i="1" l="1"/>
  <c r="O218" i="1"/>
  <c r="O234" i="1"/>
  <c r="O242" i="1"/>
  <c r="O156" i="1"/>
  <c r="O31" i="1"/>
  <c r="O47" i="1"/>
  <c r="O55" i="1"/>
  <c r="O63" i="1"/>
  <c r="O71" i="1"/>
  <c r="O78" i="1"/>
  <c r="O86" i="1"/>
  <c r="O94" i="1"/>
  <c r="O102" i="1"/>
  <c r="O110" i="1"/>
  <c r="O118" i="1"/>
  <c r="O133" i="1"/>
  <c r="O164" i="1"/>
  <c r="O180" i="1"/>
  <c r="O188" i="1"/>
  <c r="O270" i="1"/>
  <c r="O172" i="1"/>
  <c r="O28" i="1"/>
  <c r="O240" i="1"/>
  <c r="O210" i="1"/>
  <c r="O222" i="1"/>
  <c r="O257" i="1"/>
  <c r="O284" i="1"/>
  <c r="O288" i="1"/>
  <c r="O273" i="1"/>
  <c r="O126" i="1"/>
  <c r="O140" i="1"/>
  <c r="O266" i="1"/>
  <c r="O265" i="1"/>
  <c r="O249" i="1"/>
  <c r="O226" i="1"/>
  <c r="O280" i="1"/>
  <c r="O27" i="1"/>
  <c r="O148" i="1"/>
  <c r="O202" i="1"/>
  <c r="O195" i="1"/>
  <c r="O39" i="1"/>
  <c r="O238" i="1"/>
  <c r="O22" i="1"/>
  <c r="O253" i="1"/>
  <c r="O269" i="1"/>
  <c r="O23" i="1"/>
  <c r="O227" i="1"/>
  <c r="O231" i="1"/>
  <c r="O137" i="1"/>
  <c r="O203" i="1"/>
  <c r="O207" i="1"/>
  <c r="O289" i="1"/>
  <c r="O293" i="1"/>
  <c r="O43" i="1"/>
  <c r="O106" i="1"/>
  <c r="O168" i="1"/>
  <c r="O250" i="1"/>
  <c r="O254" i="1"/>
  <c r="O59" i="1"/>
  <c r="O90" i="1"/>
  <c r="O122" i="1"/>
  <c r="O152" i="1"/>
  <c r="O184" i="1"/>
  <c r="O200" i="1"/>
  <c r="O211" i="1"/>
  <c r="O215" i="1"/>
  <c r="O263" i="1"/>
  <c r="O274" i="1"/>
  <c r="O278" i="1"/>
  <c r="O32" i="1"/>
  <c r="O36" i="1"/>
  <c r="O48" i="1"/>
  <c r="O52" i="1"/>
  <c r="O64" i="1"/>
  <c r="O68" i="1"/>
  <c r="O79" i="1"/>
  <c r="O83" i="1"/>
  <c r="O95" i="1"/>
  <c r="O99" i="1"/>
  <c r="O111" i="1"/>
  <c r="O224" i="1"/>
  <c r="O248" i="1"/>
  <c r="O286" i="1"/>
  <c r="O199" i="1"/>
  <c r="O208" i="1"/>
  <c r="O232" i="1"/>
  <c r="O235" i="1"/>
  <c r="O239" i="1"/>
  <c r="O258" i="1"/>
  <c r="O262" i="1"/>
  <c r="O271" i="1"/>
  <c r="O294" i="1"/>
  <c r="O297" i="1"/>
  <c r="O115" i="1"/>
  <c r="O24" i="1"/>
  <c r="O35" i="1"/>
  <c r="O40" i="1"/>
  <c r="O44" i="1"/>
  <c r="O51" i="1"/>
  <c r="O56" i="1"/>
  <c r="O60" i="1"/>
  <c r="O67" i="1"/>
  <c r="O72" i="1"/>
  <c r="O75" i="1"/>
  <c r="O82" i="1"/>
  <c r="O87" i="1"/>
  <c r="O91" i="1"/>
  <c r="O98" i="1"/>
  <c r="O103" i="1"/>
  <c r="O107" i="1"/>
  <c r="O114" i="1"/>
  <c r="O119" i="1"/>
  <c r="O123" i="1"/>
  <c r="O129" i="1"/>
  <c r="O134" i="1"/>
  <c r="O138" i="1"/>
  <c r="O144" i="1"/>
  <c r="O149" i="1"/>
  <c r="O153" i="1"/>
  <c r="O160" i="1"/>
  <c r="O165" i="1"/>
  <c r="O169" i="1"/>
  <c r="O176" i="1"/>
  <c r="O181" i="1"/>
  <c r="O196" i="1"/>
  <c r="O216" i="1"/>
  <c r="O219" i="1"/>
  <c r="O223" i="1"/>
  <c r="O243" i="1"/>
  <c r="O247" i="1"/>
  <c r="O255" i="1"/>
  <c r="O281" i="1"/>
  <c r="O285" i="1"/>
  <c r="O93" i="1"/>
  <c r="O171" i="1"/>
  <c r="O187" i="1"/>
  <c r="O214" i="1"/>
  <c r="O230" i="1"/>
  <c r="O246" i="1"/>
  <c r="O261" i="1"/>
  <c r="O277" i="1"/>
  <c r="O292" i="1"/>
  <c r="O46" i="1"/>
  <c r="O62" i="1"/>
  <c r="O77" i="1"/>
  <c r="O109" i="1"/>
  <c r="O125" i="1"/>
  <c r="O155" i="1"/>
  <c r="O30" i="1"/>
  <c r="O198" i="1"/>
  <c r="O38" i="1"/>
  <c r="O54" i="1"/>
  <c r="O70" i="1"/>
  <c r="O85" i="1"/>
  <c r="O101" i="1"/>
  <c r="O117" i="1"/>
  <c r="O127" i="1"/>
  <c r="O130" i="1"/>
  <c r="O132" i="1"/>
  <c r="O141" i="1"/>
  <c r="O145" i="1"/>
  <c r="O147" i="1"/>
  <c r="O157" i="1"/>
  <c r="O161" i="1"/>
  <c r="O163" i="1"/>
  <c r="O173" i="1"/>
  <c r="O179" i="1"/>
  <c r="O189" i="1"/>
  <c r="O194" i="1"/>
  <c r="O26" i="1"/>
  <c r="O34" i="1"/>
  <c r="O42" i="1"/>
  <c r="O50" i="1"/>
  <c r="O58" i="1"/>
  <c r="O66" i="1"/>
  <c r="O74" i="1"/>
  <c r="O81" i="1"/>
  <c r="O89" i="1"/>
  <c r="O97" i="1"/>
  <c r="O105" i="1"/>
  <c r="O113" i="1"/>
  <c r="O121" i="1"/>
  <c r="O136" i="1"/>
  <c r="O143" i="1"/>
  <c r="O151" i="1"/>
  <c r="O159" i="1"/>
  <c r="O167" i="1"/>
  <c r="O175" i="1"/>
  <c r="O183" i="1"/>
  <c r="O191" i="1"/>
  <c r="O21" i="1"/>
  <c r="O29" i="1"/>
  <c r="O37" i="1"/>
  <c r="O45" i="1"/>
  <c r="O61" i="1"/>
  <c r="O69" i="1"/>
  <c r="O84" i="1"/>
  <c r="O92" i="1"/>
  <c r="O116" i="1"/>
  <c r="O124" i="1"/>
  <c r="O139" i="1"/>
  <c r="O146" i="1"/>
  <c r="O162" i="1"/>
  <c r="O178" i="1"/>
  <c r="O53" i="1"/>
  <c r="O76" i="1"/>
  <c r="O100" i="1"/>
  <c r="O108" i="1"/>
  <c r="O131" i="1"/>
  <c r="O154" i="1"/>
  <c r="O170" i="1"/>
  <c r="O186" i="1"/>
  <c r="O193" i="1"/>
  <c r="O25" i="1"/>
  <c r="O33" i="1"/>
  <c r="O41" i="1"/>
  <c r="O49" i="1"/>
  <c r="O57" i="1"/>
  <c r="O65" i="1"/>
  <c r="O73" i="1"/>
  <c r="O80" i="1"/>
  <c r="O88" i="1"/>
  <c r="O96" i="1"/>
  <c r="O104" i="1"/>
  <c r="O112" i="1"/>
  <c r="O120" i="1"/>
  <c r="O128" i="1"/>
  <c r="O135" i="1"/>
  <c r="O142" i="1"/>
  <c r="O150" i="1"/>
  <c r="O158" i="1"/>
  <c r="O166" i="1"/>
  <c r="O174" i="1"/>
  <c r="O177" i="1"/>
  <c r="O182" i="1"/>
  <c r="O185" i="1"/>
  <c r="O190" i="1"/>
  <c r="O192" i="1"/>
  <c r="O197" i="1"/>
  <c r="O204" i="1"/>
  <c r="O212" i="1"/>
  <c r="O220" i="1"/>
  <c r="O228" i="1"/>
  <c r="O236" i="1"/>
  <c r="O244" i="1"/>
  <c r="O251" i="1"/>
  <c r="O259" i="1"/>
  <c r="O267" i="1"/>
  <c r="O275" i="1"/>
  <c r="O282" i="1"/>
  <c r="O290" i="1"/>
  <c r="O201" i="1"/>
  <c r="O205" i="1"/>
  <c r="O209" i="1"/>
  <c r="O213" i="1"/>
  <c r="O217" i="1"/>
  <c r="O221" i="1"/>
  <c r="O225" i="1"/>
  <c r="O229" i="1"/>
  <c r="O233" i="1"/>
  <c r="O237" i="1"/>
  <c r="O241" i="1"/>
  <c r="O245" i="1"/>
  <c r="O252" i="1"/>
  <c r="O256" i="1"/>
  <c r="O260" i="1"/>
  <c r="O264" i="1"/>
  <c r="O268" i="1"/>
  <c r="O272" i="1"/>
  <c r="O276" i="1"/>
  <c r="O279" i="1"/>
  <c r="O283" i="1"/>
  <c r="O287" i="1"/>
  <c r="O291" i="1"/>
  <c r="O295" i="1"/>
  <c r="O20" i="1"/>
</calcChain>
</file>

<file path=xl/sharedStrings.xml><?xml version="1.0" encoding="utf-8"?>
<sst xmlns="http://schemas.openxmlformats.org/spreadsheetml/2006/main" count="335" uniqueCount="335">
  <si>
    <t xml:space="preserve">事業報告書等の提出がない法人から提出された説明文書 </t>
  </si>
  <si>
    <t>事業報告書等の提出がない法人に対し、「市民への説明要請」を実施した。</t>
  </si>
  <si>
    <t>　なお、説明文書、事業報告書等ないし解散届出書が提出されてから一定程度経過した段階で、法人名及び受理日の記載を削除することがある。</t>
  </si>
  <si>
    <t>【注】『事業報告書等提出状況』に記載がある場合には、事業報告書等ないし解散届出書が提出されたことを示す。</t>
  </si>
  <si>
    <t>　　　『「市民への説明報告」提出状況』に記載がある場合には、「市民への説明」が実施され、都に実施報告が提出されたことを示す。</t>
  </si>
  <si>
    <t>　　　『「市民への説明」の都による代替掲載』を依頼した法人については、『「市民への説明」の都による代替掲載』欄に説明文書を搭載している。</t>
  </si>
  <si>
    <t>※受理した際に受理日を更新</t>
  </si>
  <si>
    <t>法人名</t>
  </si>
  <si>
    <t>通番</t>
    <rPh sb="0" eb="2">
      <t>ツウバン</t>
    </rPh>
    <phoneticPr fontId="2"/>
  </si>
  <si>
    <t>法人名</t>
    <rPh sb="0" eb="2">
      <t>ホウジン</t>
    </rPh>
    <rPh sb="2" eb="3">
      <t>メイ</t>
    </rPh>
    <phoneticPr fontId="2"/>
  </si>
  <si>
    <t>実施日</t>
    <rPh sb="0" eb="3">
      <t>ジッシビ</t>
    </rPh>
    <phoneticPr fontId="2"/>
  </si>
  <si>
    <t>法人ID
（７桁ゼロパディング）</t>
    <rPh sb="0" eb="2">
      <t>ホウジン</t>
    </rPh>
    <rPh sb="7" eb="8">
      <t>ケタ</t>
    </rPh>
    <phoneticPr fontId="2"/>
  </si>
  <si>
    <t>URL
（法人詳細画面）</t>
    <rPh sb="5" eb="7">
      <t>ホウジン</t>
    </rPh>
    <rPh sb="7" eb="9">
      <t>ショウサイ</t>
    </rPh>
    <rPh sb="9" eb="11">
      <t>ガメン</t>
    </rPh>
    <phoneticPr fontId="2"/>
  </si>
  <si>
    <t>「市民への説明報告」
提出状況
（収受日）</t>
    <rPh sb="17" eb="19">
      <t>シュウジュ</t>
    </rPh>
    <rPh sb="19" eb="20">
      <t>ビ</t>
    </rPh>
    <phoneticPr fontId="2"/>
  </si>
  <si>
    <t>事業報告書等
提出状況
（収受日）</t>
    <rPh sb="13" eb="15">
      <t>シュウジュ</t>
    </rPh>
    <rPh sb="15" eb="16">
      <t>ビ</t>
    </rPh>
    <phoneticPr fontId="2"/>
  </si>
  <si>
    <t>備考</t>
    <rPh sb="0" eb="2">
      <t>ビコウ</t>
    </rPh>
    <phoneticPr fontId="2"/>
  </si>
  <si>
    <t>「市民への説明」の
都による代替掲載
（提出日）</t>
    <rPh sb="20" eb="22">
      <t>テイシュツ</t>
    </rPh>
    <rPh sb="22" eb="23">
      <t>ビ</t>
    </rPh>
    <phoneticPr fontId="2"/>
  </si>
  <si>
    <t>URL
（代替掲載文）</t>
    <rPh sb="5" eb="7">
      <t>ダイタイ</t>
    </rPh>
    <rPh sb="7" eb="9">
      <t>ケイサイ</t>
    </rPh>
    <rPh sb="9" eb="10">
      <t>ブン</t>
    </rPh>
    <rPh sb="10" eb="11">
      <t>カイブン</t>
    </rPh>
    <phoneticPr fontId="2"/>
  </si>
  <si>
    <t>法人ID</t>
    <rPh sb="0" eb="2">
      <t>ホウジン</t>
    </rPh>
    <phoneticPr fontId="2"/>
  </si>
  <si>
    <t>ページID
（10桁ゼロパディング）</t>
    <rPh sb="9" eb="10">
      <t>ケタ</t>
    </rPh>
    <phoneticPr fontId="2"/>
  </si>
  <si>
    <t>ページID</t>
    <phoneticPr fontId="2"/>
  </si>
  <si>
    <t>代替掲載文
提出日
（掲載希望時は入力）</t>
    <rPh sb="0" eb="2">
      <t>ダイタイ</t>
    </rPh>
    <rPh sb="2" eb="4">
      <t>ケイサイ</t>
    </rPh>
    <rPh sb="4" eb="5">
      <t>ブン</t>
    </rPh>
    <rPh sb="6" eb="8">
      <t>テイシュツ</t>
    </rPh>
    <rPh sb="8" eb="9">
      <t>ビ</t>
    </rPh>
    <rPh sb="11" eb="13">
      <t>ケイサイ</t>
    </rPh>
    <rPh sb="13" eb="15">
      <t>キボウ</t>
    </rPh>
    <rPh sb="15" eb="16">
      <t>ジ</t>
    </rPh>
    <rPh sb="17" eb="19">
      <t>ニュウリョク</t>
    </rPh>
    <phoneticPr fontId="2"/>
  </si>
  <si>
    <t>PDFファイル名
（代替掲載文）
yyyymmdddaitai0000000.pdf</t>
    <rPh sb="7" eb="8">
      <t>メイ</t>
    </rPh>
    <rPh sb="10" eb="12">
      <t>ダイタイ</t>
    </rPh>
    <rPh sb="12" eb="14">
      <t>ケイサイ</t>
    </rPh>
    <rPh sb="14" eb="15">
      <t>ブン</t>
    </rPh>
    <phoneticPr fontId="2"/>
  </si>
  <si>
    <t>五時から作家・書評家を支援する会</t>
  </si>
  <si>
    <t>フレンズ</t>
  </si>
  <si>
    <t>人権・平和国際情報センター</t>
  </si>
  <si>
    <t>日本ダンスミュージック連盟</t>
  </si>
  <si>
    <t>アジアの風</t>
  </si>
  <si>
    <t>ネパールナマステ協会</t>
  </si>
  <si>
    <t>日本サッカー指導者協会</t>
  </si>
  <si>
    <t>こどもフイルム</t>
  </si>
  <si>
    <t>ピースオブファミリア</t>
  </si>
  <si>
    <t>クローバー</t>
  </si>
  <si>
    <t>福祉・住環境人材開発センター</t>
  </si>
  <si>
    <t>同時代演劇の研究と創造を結ぶアクティビティ</t>
  </si>
  <si>
    <t>光進リハビリケア</t>
  </si>
  <si>
    <t>相続・遺言相談センター</t>
  </si>
  <si>
    <t>日本コオーディネーショントレーニング協会</t>
  </si>
  <si>
    <t>うつ・気分障害協会</t>
  </si>
  <si>
    <t>アルス</t>
  </si>
  <si>
    <t>地域環境科学研究所</t>
  </si>
  <si>
    <t>悠楽</t>
  </si>
  <si>
    <t>読書サポート</t>
  </si>
  <si>
    <t>狛江共生の家</t>
  </si>
  <si>
    <t>燃えない壊れないまち・すみだ支援隊</t>
  </si>
  <si>
    <t>グローバル新世代イノベータ育成協会</t>
  </si>
  <si>
    <t>日本ロシアンケトルベル協会</t>
  </si>
  <si>
    <t>亜細亜文化藝術交流基金会</t>
  </si>
  <si>
    <t>低周波空気振動被害者の会</t>
  </si>
  <si>
    <t>車椅子社会を考える会</t>
  </si>
  <si>
    <t>日本・アジア健康科学支援機構</t>
  </si>
  <si>
    <t>日本政策創造基盤</t>
  </si>
  <si>
    <t>日露文化経済交流促進協会</t>
  </si>
  <si>
    <t>終活サポート・スマイル足立</t>
  </si>
  <si>
    <t>有機資源循環ネットワーク</t>
  </si>
  <si>
    <t>健康大学校</t>
  </si>
  <si>
    <t>防災情報普及センター</t>
  </si>
  <si>
    <t>日本靈氣療法協会</t>
  </si>
  <si>
    <t>エネルギー循環社会学会</t>
  </si>
  <si>
    <t>２１世紀世界健康環境ネットワーク</t>
  </si>
  <si>
    <t>生涯学習を推進する会</t>
  </si>
  <si>
    <t>留学生生活支援相談センター</t>
  </si>
  <si>
    <t>環境整備協議会</t>
  </si>
  <si>
    <t>せたがや街並保存再生の会</t>
  </si>
  <si>
    <t>らいふ舎</t>
  </si>
  <si>
    <t>国際珠算普及基金</t>
  </si>
  <si>
    <t>介助派遣事業みんなの広場</t>
  </si>
  <si>
    <t>ビーグッドカフェ</t>
  </si>
  <si>
    <t>国際ボランティア活動センター</t>
  </si>
  <si>
    <t>サンフラワー</t>
  </si>
  <si>
    <t>シアターコレクティブ</t>
  </si>
  <si>
    <t>日本障害者センター</t>
  </si>
  <si>
    <t>フレンドシップ</t>
  </si>
  <si>
    <t>なんくるないさ</t>
  </si>
  <si>
    <t>日本歯科保健機構</t>
  </si>
  <si>
    <t>日本健脳協会</t>
  </si>
  <si>
    <t>Ｇｒｅｅｎ　Ｗｏｒｋｓ</t>
  </si>
  <si>
    <t>グラスホッパー・ＧＲＡＳＳＨＯＰＰＥＲ</t>
  </si>
  <si>
    <t>よっつの意</t>
  </si>
  <si>
    <t>現代教育調査会</t>
  </si>
  <si>
    <t>Ｓｅｅｄｓ　ｏｆ　Ｓｐｅｃｉｅｓ</t>
  </si>
  <si>
    <t>ホームページ制作応援団</t>
  </si>
  <si>
    <t>土とみどりを守る会</t>
  </si>
  <si>
    <t>よつば</t>
  </si>
  <si>
    <t>日本よさこい振興会</t>
  </si>
  <si>
    <t>日本内燃機関保存協会</t>
  </si>
  <si>
    <t>豊島多文化共生ネットワーク</t>
  </si>
  <si>
    <t>マンゴーハウスＮＰＯ</t>
  </si>
  <si>
    <t>７８会</t>
  </si>
  <si>
    <t>ネパール開発</t>
  </si>
  <si>
    <t>アウトリーチ</t>
  </si>
  <si>
    <t>日本シニアダンス連盟</t>
  </si>
  <si>
    <t>Ｏｎｅ’ｓ　Ｈａｎｄｓ　プロジェクト</t>
  </si>
  <si>
    <t>ゴルフアミューズメントパーク</t>
  </si>
  <si>
    <t>にゃんわんプロジェクト</t>
  </si>
  <si>
    <t>スポコレ</t>
  </si>
  <si>
    <t>日韓親善交流協会暖流</t>
  </si>
  <si>
    <t>江戸・商店観光振興会</t>
  </si>
  <si>
    <t>紙のＴＩＫＡＲＡ</t>
  </si>
  <si>
    <t>ＯＲＩＥＮＴ　ＳＭＩＬＥ</t>
  </si>
  <si>
    <t>美術支援センター</t>
  </si>
  <si>
    <t>クライシスマッパーズ・ジャパン</t>
  </si>
  <si>
    <t>ＯＣＥＡＮ＆ＦＩＥＬＤ</t>
  </si>
  <si>
    <t>介護サポーターズ国分寺</t>
  </si>
  <si>
    <t>東京ハーモニーアンサンブル</t>
  </si>
  <si>
    <t>Ｍ．Ｌ．Ｍ．世界中の自由な女性たち</t>
  </si>
  <si>
    <t>ＮＰＯ法人はたらくデザイン</t>
  </si>
  <si>
    <t>日本公益基金</t>
  </si>
  <si>
    <t>ＪＤＭＡ</t>
  </si>
  <si>
    <t>チャイルド・ケア・ジャパン</t>
  </si>
  <si>
    <t>ＮＰＯ法人ＭＡＤＣＡＴＺ</t>
  </si>
  <si>
    <t>書籍・知財の保全継承を考える会</t>
  </si>
  <si>
    <t>ストレリチア</t>
  </si>
  <si>
    <t>ＮＰＯ法人ｓｕｐｅｒ　ｖｉｅｗ</t>
  </si>
  <si>
    <t>Ｂａｐｓ　Ｃｈａｒｉｔｉｅｓ</t>
  </si>
  <si>
    <t>クロスゲート</t>
  </si>
  <si>
    <t>イエノミライ</t>
  </si>
  <si>
    <t>和装和文化振興会</t>
  </si>
  <si>
    <t>キフジャパン</t>
  </si>
  <si>
    <t>ＫＯＮＮＥＫＴ　ＡＳＩＡ</t>
  </si>
  <si>
    <t>全国教育ボランティアの会</t>
  </si>
  <si>
    <t>日本パラオ国際交友協会</t>
  </si>
  <si>
    <t>コペルＮＰＯ</t>
  </si>
  <si>
    <t>マンション再生・建替・支援センター</t>
  </si>
  <si>
    <t>技術ネットワーク</t>
  </si>
  <si>
    <t>日中問題研究会</t>
  </si>
  <si>
    <t>悟空研究所</t>
  </si>
  <si>
    <t>（①督促期限：令和５年12月21日　②説明の期限：令和６年１月12日　③本都への書面送付期限：令和６年１月26日）</t>
    <rPh sb="2" eb="4">
      <t>トクソク</t>
    </rPh>
    <rPh sb="4" eb="6">
      <t>キゲン</t>
    </rPh>
    <rPh sb="7" eb="8">
      <t>レイ</t>
    </rPh>
    <rPh sb="8" eb="9">
      <t>ワ</t>
    </rPh>
    <rPh sb="10" eb="11">
      <t>ネン</t>
    </rPh>
    <rPh sb="13" eb="14">
      <t>ガツ</t>
    </rPh>
    <rPh sb="16" eb="17">
      <t>ニチ</t>
    </rPh>
    <rPh sb="19" eb="21">
      <t>セツメイ</t>
    </rPh>
    <rPh sb="22" eb="24">
      <t>キゲン</t>
    </rPh>
    <rPh sb="25" eb="26">
      <t>レイ</t>
    </rPh>
    <rPh sb="26" eb="27">
      <t>ワ</t>
    </rPh>
    <rPh sb="28" eb="29">
      <t>ネン</t>
    </rPh>
    <rPh sb="30" eb="31">
      <t>ガツ</t>
    </rPh>
    <rPh sb="33" eb="34">
      <t>ニチ</t>
    </rPh>
    <rPh sb="36" eb="37">
      <t>ホン</t>
    </rPh>
    <rPh sb="37" eb="38">
      <t>ト</t>
    </rPh>
    <rPh sb="40" eb="42">
      <t>ショメン</t>
    </rPh>
    <rPh sb="42" eb="44">
      <t>ソウフ</t>
    </rPh>
    <rPh sb="44" eb="46">
      <t>キゲン</t>
    </rPh>
    <rPh sb="52" eb="53">
      <t>ガツ</t>
    </rPh>
    <rPh sb="55" eb="56">
      <t>ニチ</t>
    </rPh>
    <phoneticPr fontId="2"/>
  </si>
  <si>
    <t>中野ケアセンター</t>
  </si>
  <si>
    <t>なんでもＤｏｏｒ東京</t>
  </si>
  <si>
    <t>ネイチャースクール</t>
  </si>
  <si>
    <t>ヒューマンエコロジー研究所エヌピーオー事務局</t>
  </si>
  <si>
    <t>日中平和交流基金フォーラム</t>
  </si>
  <si>
    <t>ＮＣＳ</t>
  </si>
  <si>
    <t>八王子市レクリエーション協会</t>
  </si>
  <si>
    <t>日野福祉の学校</t>
  </si>
  <si>
    <t>健康手作りの会</t>
  </si>
  <si>
    <t>ワールドジェクト音楽交流協会</t>
  </si>
  <si>
    <t>ユーエヌデーエル・ファウンデイション東京</t>
  </si>
  <si>
    <t>日本オンラインカウンセリング協会</t>
  </si>
  <si>
    <t>日本ヌエバエシハ・ファウンデーション</t>
  </si>
  <si>
    <t>公的支援活用推進協議会</t>
  </si>
  <si>
    <t>日本ＭＩＴベンチャーフォーラム</t>
  </si>
  <si>
    <t>グループ・ハーモニー</t>
  </si>
  <si>
    <t>日本沈下修正協会</t>
  </si>
  <si>
    <t>ソフトマネージメント協議会</t>
  </si>
  <si>
    <t>ジムナストネットワーク</t>
  </si>
  <si>
    <t>経済・金融リテラシー普及協会</t>
  </si>
  <si>
    <t>立川市障害者後援会</t>
  </si>
  <si>
    <t>国際人事交流協力機構</t>
  </si>
  <si>
    <t>地球市民交流会</t>
  </si>
  <si>
    <t>ＮＥＷ和と輪会</t>
  </si>
  <si>
    <t>カペル　ジャポニカ</t>
  </si>
  <si>
    <t>日本のいいものを広める会</t>
  </si>
  <si>
    <t>くらしと住まいネット</t>
  </si>
  <si>
    <t>マンション１００年倶楽部</t>
  </si>
  <si>
    <t>高齢者求職支援センター</t>
  </si>
  <si>
    <t>多摩市レクリエーション協会</t>
  </si>
  <si>
    <t>みなみ野の丘</t>
  </si>
  <si>
    <t>火山洞窟学会</t>
  </si>
  <si>
    <t>スポーツ指導者支援協会</t>
  </si>
  <si>
    <t>全国鉄道利用者会議</t>
  </si>
  <si>
    <t>音楽博物館</t>
  </si>
  <si>
    <t>大田楽友協会</t>
  </si>
  <si>
    <t>ウェル　パートナー</t>
  </si>
  <si>
    <t>武蔵野倶楽部－エチオピアの子どもたちを救う会－</t>
  </si>
  <si>
    <t>本所深川</t>
  </si>
  <si>
    <t>きづな</t>
  </si>
  <si>
    <t>日本ケースメソッド協会</t>
  </si>
  <si>
    <t>日中文化・経済交流機構</t>
  </si>
  <si>
    <t>バイオマーカーがん予防フロンティア</t>
  </si>
  <si>
    <t>田舎時間</t>
  </si>
  <si>
    <t>オアシスらんど</t>
  </si>
  <si>
    <t>日仏景観会議</t>
  </si>
  <si>
    <t>日本災害情報サポートネットワーク</t>
  </si>
  <si>
    <t>ケアプランゆたか</t>
  </si>
  <si>
    <t>アテナ・ジャパン</t>
  </si>
  <si>
    <t>福祉推進機構アシスト</t>
  </si>
  <si>
    <t>公共空間づくり応援団</t>
  </si>
  <si>
    <t>杉並カレッジライフ</t>
  </si>
  <si>
    <t>まちづくり推進機構</t>
  </si>
  <si>
    <t>水エネルギー研究所</t>
  </si>
  <si>
    <t>国内産米粉促進ネットワーク</t>
  </si>
  <si>
    <t>イランせきそん交流支援会</t>
  </si>
  <si>
    <t>Ｔｈｅ　Ｈｕｍａｎ　Ｐｏｔｅｎｔｉａｌ　Ｉｎｓｔｉｔｕｔｅ</t>
  </si>
  <si>
    <t>日中文化交流推進会</t>
  </si>
  <si>
    <t>ＮＰＯコミュニケーション支援機構</t>
  </si>
  <si>
    <t>現代「墨」芸術の会</t>
  </si>
  <si>
    <t>まちづくりＮＥＸＴ運動</t>
  </si>
  <si>
    <t>心の種</t>
  </si>
  <si>
    <t>魚食文化の会</t>
  </si>
  <si>
    <t>アジア・ミーツ・アジア</t>
  </si>
  <si>
    <t>ＳＵＰＥＲ　ＦＯＲＣＥ</t>
  </si>
  <si>
    <t>日本シニアジョブクラブ</t>
  </si>
  <si>
    <t>ハッピーステップス</t>
  </si>
  <si>
    <t>日本タウン＆カントリー交流推進センター</t>
  </si>
  <si>
    <t>在日韓国人良心囚の再審無罪と原状回復を勝ちとる会</t>
  </si>
  <si>
    <t>クオリティライフ</t>
  </si>
  <si>
    <t>言葉と表現力を育む会</t>
  </si>
  <si>
    <t>日本賃貸住宅支援センター</t>
  </si>
  <si>
    <t>工房マテリアル</t>
  </si>
  <si>
    <t>スポーツ普及促進協会</t>
  </si>
  <si>
    <t>北区ＡＫＴ　ＳＴＡＧＥ</t>
  </si>
  <si>
    <t>杉並ソシオフットボールクラブ</t>
  </si>
  <si>
    <t>日泰インターンシップ協会</t>
  </si>
  <si>
    <t>Ｎ．Ｇ．Ｏ．国際教育・医療支援組織</t>
  </si>
  <si>
    <t>ＦＭひがしくるめ</t>
  </si>
  <si>
    <t>ｎｅｕｅ　ｋｎｏｓｐｅ</t>
  </si>
  <si>
    <t>ひまわりの会</t>
  </si>
  <si>
    <t>Ｃｌｕｂ　Ａｔｌｅｔｉｃｏ　ｄｅ　Ｆｕｓｓａ</t>
  </si>
  <si>
    <t>動物と人の愛と絆促進協会</t>
  </si>
  <si>
    <t>ＮＰＯ法人ｉＳＰＨ</t>
  </si>
  <si>
    <t>八潮ハーモニー</t>
  </si>
  <si>
    <t>親学会</t>
  </si>
  <si>
    <t>Ｊｏｉｎ　ＬＩＦＥ機構</t>
  </si>
  <si>
    <t>元気プログラム作成委員会</t>
  </si>
  <si>
    <t>フリースクール多摩川</t>
  </si>
  <si>
    <t>みらい</t>
  </si>
  <si>
    <t>建築文化継承機構</t>
  </si>
  <si>
    <t>ＢＥ　ＬＩＧＨＴ</t>
  </si>
  <si>
    <t>ストーカー・ＤＶ被害者を守る会</t>
  </si>
  <si>
    <t>日印交流支援機構</t>
  </si>
  <si>
    <t>ワールドシップ</t>
  </si>
  <si>
    <t>国際認知症予防研究所</t>
  </si>
  <si>
    <t>Ｔｏｋｙｏ　Ｃｏｒｄ</t>
  </si>
  <si>
    <t>さざんか</t>
  </si>
  <si>
    <t>東京ユニバーサルツーリズムセンター</t>
  </si>
  <si>
    <t>縁結び会</t>
  </si>
  <si>
    <t>Ｅｄｕｃａｔｉｏ</t>
  </si>
  <si>
    <t>Ｍｕｓｉｃ　Ｄｅｌｉｖｅｒｙキラキラ星</t>
  </si>
  <si>
    <t>日本バレーボール・オリンピアンの会</t>
  </si>
  <si>
    <t>高齢者をささえる会ウェルビー</t>
  </si>
  <si>
    <t>ヒール・ジ・アース</t>
  </si>
  <si>
    <t>ＩＫＲＡ　ＦＯＵＮＤＡＴＩＯＮ</t>
  </si>
  <si>
    <t>ＮＰＯ法人　Ａ　ＰＩＥＣＥ　ＯＦ　ＰＥＡＣＥ</t>
  </si>
  <si>
    <t>知識の杜</t>
  </si>
  <si>
    <t>シンビオシス</t>
  </si>
  <si>
    <t>ソラマ</t>
  </si>
  <si>
    <t>オズ・クラインガルテン</t>
  </si>
  <si>
    <t>ＡＢＩ　Ｊａｐａｎ</t>
  </si>
  <si>
    <t>Ｓｍｉｌｅ　Ｓｔａｔｉｏｎ</t>
  </si>
  <si>
    <t>狛江子ども食堂</t>
  </si>
  <si>
    <t>Ｂｉｚｊａｐａｎ</t>
  </si>
  <si>
    <t>はなの会</t>
  </si>
  <si>
    <t>神宮社護持会</t>
  </si>
  <si>
    <t>ＮＰＯ法人すくすくはあと</t>
  </si>
  <si>
    <t>子供未来</t>
  </si>
  <si>
    <t>ＮＰＯ法人就労者育成会</t>
  </si>
  <si>
    <t>ＷＨＥＡＴ</t>
  </si>
  <si>
    <t>アフリカ圏日本文化・日本語教育研究会</t>
  </si>
  <si>
    <t>ベルハピー</t>
  </si>
  <si>
    <t>恩維会</t>
  </si>
  <si>
    <t>合気道無限塾東京</t>
  </si>
  <si>
    <t>ＮＰＯ法人平常心礼儀規則研修会</t>
  </si>
  <si>
    <t>ソナタ</t>
  </si>
  <si>
    <t>インターネット家庭教師集団ヘルベテ</t>
  </si>
  <si>
    <t>ｈｏｏｐｅ</t>
  </si>
  <si>
    <t>日本陰陽学総合文化協会</t>
  </si>
  <si>
    <t>ぐすくま</t>
  </si>
  <si>
    <t>ひまわり</t>
  </si>
  <si>
    <t>ＦＡＩＴＨ</t>
  </si>
  <si>
    <t>日本華人華僑写真家協会</t>
  </si>
  <si>
    <t>下垂体機能低下症の会</t>
  </si>
  <si>
    <t>チャイナドレス日本総会</t>
  </si>
  <si>
    <t>ふきのとう</t>
  </si>
  <si>
    <t>Ｇｒｏｗｍａｔｅ</t>
  </si>
  <si>
    <t>アイノス</t>
  </si>
  <si>
    <t>労働相談カフェ東京</t>
  </si>
  <si>
    <t>ソニックブーム</t>
  </si>
  <si>
    <t>伝統工芸つくも神</t>
  </si>
  <si>
    <t xml:space="preserve">Ｓｔｕｄｉｏ　ｏｎ＿ｓｉｔｅ </t>
  </si>
  <si>
    <t>移植ツーリズムを考える会</t>
  </si>
  <si>
    <t>ＮＣＢ</t>
  </si>
  <si>
    <t>ＶｉｎｅＴＳ</t>
  </si>
  <si>
    <t>ＮＧＯ世界アジア人財支援協会</t>
  </si>
  <si>
    <t>エポックメディア</t>
  </si>
  <si>
    <t>ポストフード</t>
  </si>
  <si>
    <t>ＧｏＳｐｏｒｔｓ</t>
  </si>
  <si>
    <t>リエゾンブリッジ</t>
  </si>
  <si>
    <t>ｉｚｍ</t>
  </si>
  <si>
    <t>ＮＰＯ法人がん生存者の会</t>
  </si>
  <si>
    <t>Ｈ．Ｈ．Ｈ</t>
  </si>
  <si>
    <t>ライフサポート</t>
  </si>
  <si>
    <t>ＮＰＯ法人Ｔａｌｋｉｎｇ</t>
  </si>
  <si>
    <t>ドアオブジャパン</t>
  </si>
  <si>
    <t>有明街づくりプロジェクト</t>
  </si>
  <si>
    <t>日中シルクロード促進会</t>
  </si>
  <si>
    <t>ＴＨＥ　ＳＡＩＳＥＩ</t>
  </si>
  <si>
    <t>日本訪問美容協会</t>
  </si>
  <si>
    <t>アンリーシュ・ポテンシャル</t>
  </si>
  <si>
    <t>ＳＤＧｓいたばしネットワーク</t>
  </si>
  <si>
    <t>ＢＯＲＮＳ</t>
  </si>
  <si>
    <t>すみだ多文化共生交流会</t>
  </si>
  <si>
    <t>Ｉｎｔｅｒｎａｔｉｏｎａｌ　Ｍｉｎｄ　ｂｕｉｌｄｉｎｇ　Ａｓｓｏｃｉａｔｉｏｎ</t>
  </si>
  <si>
    <t>富士トレイルランナーズ倶楽部</t>
  </si>
  <si>
    <t>ＯＮＬＹ　ＯＮＥ　ＬＩＦＥ</t>
  </si>
  <si>
    <t>筑前琵琶連合会</t>
  </si>
  <si>
    <t>ＮＰＯ法人新・障害者支援機構ＲａｙＶ</t>
  </si>
  <si>
    <t>こども応援プロジェクト</t>
  </si>
  <si>
    <t>グランドフィナーレ</t>
  </si>
  <si>
    <t>ＡＫＳＩ　ＣＥＰＡＴ　ＴＡＮＧＧＡＰ　ＪＡＰＡＮ</t>
  </si>
  <si>
    <t>Ｌｉｂｒａ</t>
  </si>
  <si>
    <t>日本サステナブルスポーツ協会</t>
  </si>
  <si>
    <t>希望の光</t>
  </si>
  <si>
    <t>ＮＰＯ法人日本三味線音楽協会</t>
  </si>
  <si>
    <t>ＯｔｔｏＲｉｎｇ</t>
  </si>
  <si>
    <t>空家対策コンサルティング協会</t>
  </si>
  <si>
    <t>Ｒ＆Ｄ　Ｃｅｎｔｅｒ　ｆｏｒ　Ｅｄｕｃａｔｉｏｎ　Ｓｅｒｖｉｃｅｓ　ａｓ　Ｓｏｃｉａｌ　Ｃｏｍｍｏｎ　Ｃａｐｉｔａｌ</t>
  </si>
  <si>
    <t>ラオス教育支援活動プロジェクト</t>
  </si>
  <si>
    <t>ＮＰＯ法人パパズパラディ</t>
  </si>
  <si>
    <t>ＨＯＬＩＳＴＩＣ　ＯＦ　ＡＮＩＭＡＬ　ＷＥＬＬＮＥＳＳ</t>
  </si>
  <si>
    <t>にゃんだふるＷＯＲＬＤ</t>
  </si>
  <si>
    <t>ファンタジープラスワン</t>
  </si>
  <si>
    <t>全国福祉協議会</t>
  </si>
  <si>
    <t>全日本健康自然食品協会</t>
  </si>
  <si>
    <t>中小企業ＩＴ化・ＱＯＬ支援協会</t>
  </si>
  <si>
    <t>みんなでまちづくり</t>
  </si>
  <si>
    <t>日本ネパール女性教育協会</t>
  </si>
  <si>
    <t>日本艶歌歌謡協会</t>
  </si>
  <si>
    <t>世界多聞内神道武道連盟</t>
  </si>
  <si>
    <t>匠</t>
  </si>
  <si>
    <t>国土復興支援協会</t>
  </si>
  <si>
    <t>日本自然医療協議会</t>
  </si>
  <si>
    <t>桜重国際親善文化交流協会</t>
  </si>
  <si>
    <t>日本抗加齢食普及協会</t>
  </si>
  <si>
    <t>天の縄未来研究所</t>
  </si>
  <si>
    <t>４６９ｍａネット</t>
  </si>
  <si>
    <t>確定拠出年金相談センター</t>
  </si>
  <si>
    <t>国際救助隊機構</t>
  </si>
  <si>
    <t>地域再生研究機構</t>
  </si>
  <si>
    <t>生活文化スポーツ局</t>
  </si>
  <si>
    <t>都民生活部</t>
  </si>
  <si>
    <t>令和6年1月5日
解散届を提出</t>
    <rPh sb="0" eb="2">
      <t>レイワ</t>
    </rPh>
    <rPh sb="3" eb="4">
      <t>ネン</t>
    </rPh>
    <rPh sb="5" eb="6">
      <t>ガツ</t>
    </rPh>
    <rPh sb="7" eb="8">
      <t>ニチ</t>
    </rPh>
    <rPh sb="9" eb="11">
      <t>カイサン</t>
    </rPh>
    <rPh sb="11" eb="12">
      <t>トドケ</t>
    </rPh>
    <rPh sb="13" eb="15">
      <t>テイシュツ</t>
    </rPh>
    <phoneticPr fontId="2"/>
  </si>
  <si>
    <t>令和6年2月22日
解散届を提出</t>
    <rPh sb="10" eb="12">
      <t>カイサン</t>
    </rPh>
    <rPh sb="12" eb="13">
      <t>トドケ</t>
    </rPh>
    <rPh sb="14" eb="16">
      <t>テイシュツ</t>
    </rPh>
    <phoneticPr fontId="2"/>
  </si>
  <si>
    <t>令和６年3月8日現在の状況</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</si>
</sst>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58" fontId="0" fillId="0" borderId="0" xfId="0" applyNumberFormat="1" applyAlignment="1">
      <alignment horizontal="left" vertical="center"/>
    </xf>
    <xf numFmtId="0" fontId="0" fillId="0" borderId="2" xfId="0" applyFill="1" applyBorder="1" applyAlignment="1">
      <alignment horizontal="center" vertical="center"/>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3" borderId="2" xfId="0" applyFill="1" applyBorder="1">
      <alignment vertical="center"/>
    </xf>
    <xf numFmtId="0" fontId="6" fillId="3" borderId="2" xfId="0" applyFont="1" applyFill="1" applyBorder="1">
      <alignment vertical="center"/>
    </xf>
    <xf numFmtId="0" fontId="0" fillId="3" borderId="2" xfId="0" applyFill="1" applyBorder="1" applyAlignment="1">
      <alignment vertical="center" wrapText="1"/>
    </xf>
    <xf numFmtId="0" fontId="6" fillId="2" borderId="2" xfId="0" applyFont="1" applyFill="1" applyBorder="1" applyAlignment="1">
      <alignment horizontal="center" vertical="center" wrapText="1"/>
    </xf>
    <xf numFmtId="0" fontId="6" fillId="4" borderId="2" xfId="0" applyFont="1" applyFill="1" applyBorder="1">
      <alignment vertical="center"/>
    </xf>
    <xf numFmtId="0" fontId="5" fillId="5" borderId="2" xfId="0" applyFont="1" applyFill="1" applyBorder="1">
      <alignment vertical="center"/>
    </xf>
    <xf numFmtId="0" fontId="3" fillId="5" borderId="2" xfId="0" applyFont="1" applyFill="1" applyBorder="1" applyAlignment="1">
      <alignment horizontal="left" vertical="center" wrapText="1"/>
    </xf>
    <xf numFmtId="176" fontId="5" fillId="5" borderId="2" xfId="0" applyNumberFormat="1" applyFont="1" applyFill="1" applyBorder="1">
      <alignment vertical="center"/>
    </xf>
    <xf numFmtId="56" fontId="5" fillId="5" borderId="2" xfId="0" applyNumberFormat="1" applyFont="1" applyFill="1" applyBorder="1">
      <alignment vertical="center"/>
    </xf>
    <xf numFmtId="49" fontId="3" fillId="5" borderId="2" xfId="0" applyNumberFormat="1" applyFont="1" applyFill="1" applyBorder="1" applyAlignment="1">
      <alignment horizontal="left" vertical="center" wrapText="1"/>
    </xf>
    <xf numFmtId="58" fontId="7" fillId="0" borderId="2" xfId="1" applyNumberFormat="1" applyFill="1" applyBorder="1" applyAlignment="1">
      <alignment horizontal="left" vertical="center" wrapText="1"/>
    </xf>
    <xf numFmtId="176" fontId="0" fillId="0" borderId="2" xfId="0" applyNumberFormat="1" applyFill="1" applyBorder="1" applyAlignment="1">
      <alignment horizontal="center" vertical="center" wrapText="1"/>
    </xf>
    <xf numFmtId="0" fontId="7" fillId="0" borderId="2" xfId="1" applyFill="1" applyBorder="1" applyAlignment="1">
      <alignment horizontal="center" vertical="center"/>
    </xf>
    <xf numFmtId="0" fontId="0" fillId="0" borderId="2" xfId="0" applyFill="1" applyBorder="1" applyAlignment="1">
      <alignment horizontal="center" vertical="center" wrapText="1"/>
    </xf>
    <xf numFmtId="58" fontId="0" fillId="0" borderId="2" xfId="0" applyNumberForma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FF99"/>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136072</xdr:colOff>
      <xdr:row>14</xdr:row>
      <xdr:rowOff>163286</xdr:rowOff>
    </xdr:from>
    <xdr:to>
      <xdr:col>9</xdr:col>
      <xdr:colOff>1455965</xdr:colOff>
      <xdr:row>17</xdr:row>
      <xdr:rowOff>100607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150929" y="2462893"/>
          <a:ext cx="7062107" cy="468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2000"/>
            <a:t>【</a:t>
          </a:r>
          <a:r>
            <a:rPr kumimoji="1" lang="ja-JP" altLang="en-US" sz="2000"/>
            <a:t>入力エリア</a:t>
          </a:r>
          <a:r>
            <a:rPr kumimoji="1" lang="en-US" altLang="ja-JP" sz="2000"/>
            <a:t>】</a:t>
          </a:r>
          <a:endParaRPr kumimoji="1" lang="ja-JP" altLang="en-US" sz="2000"/>
        </a:p>
      </xdr:txBody>
    </xdr:sp>
    <xdr:clientData/>
  </xdr:twoCellAnchor>
  <xdr:twoCellAnchor>
    <xdr:from>
      <xdr:col>11</xdr:col>
      <xdr:colOff>112059</xdr:colOff>
      <xdr:row>14</xdr:row>
      <xdr:rowOff>163286</xdr:rowOff>
    </xdr:from>
    <xdr:to>
      <xdr:col>15</xdr:col>
      <xdr:colOff>3268435</xdr:colOff>
      <xdr:row>17</xdr:row>
      <xdr:rowOff>100607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631380" y="2462893"/>
          <a:ext cx="11851341" cy="468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en-US" altLang="ja-JP" sz="2000"/>
            <a:t>【</a:t>
          </a:r>
          <a:r>
            <a:rPr kumimoji="1" lang="ja-JP" altLang="en-US" sz="2000"/>
            <a:t>数式処理エリア</a:t>
          </a:r>
          <a:r>
            <a:rPr kumimoji="1" lang="en-US" altLang="ja-JP" sz="2000"/>
            <a:t>】</a:t>
          </a:r>
          <a:endParaRPr kumimoji="1" lang="ja-JP" altLang="en-US" sz="2000"/>
        </a:p>
      </xdr:txBody>
    </xdr:sp>
    <xdr:clientData/>
  </xdr:twoCellAnchor>
  <xdr:twoCellAnchor>
    <xdr:from>
      <xdr:col>10</xdr:col>
      <xdr:colOff>78442</xdr:colOff>
      <xdr:row>14</xdr:row>
      <xdr:rowOff>163286</xdr:rowOff>
    </xdr:from>
    <xdr:to>
      <xdr:col>10</xdr:col>
      <xdr:colOff>1165413</xdr:colOff>
      <xdr:row>17</xdr:row>
      <xdr:rowOff>100607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373121" y="2462893"/>
          <a:ext cx="1086971" cy="4680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lIns="0" tIns="0" rIns="0" bIns="0" rtlCol="0" anchor="ctr"/>
        <a:lstStyle/>
        <a:p>
          <a:pPr algn="ctr"/>
          <a:r>
            <a:rPr kumimoji="1" lang="ja-JP" altLang="en-US" sz="1200"/>
            <a:t>基本変更</a:t>
          </a:r>
          <a:endParaRPr kumimoji="1" lang="en-US" altLang="ja-JP" sz="1200"/>
        </a:p>
        <a:p>
          <a:pPr algn="ctr"/>
          <a:r>
            <a:rPr kumimoji="1" lang="ja-JP" altLang="en-US" sz="1200"/>
            <a:t>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6"/>
  <sheetViews>
    <sheetView tabSelected="1" view="pageBreakPreview" zoomScale="95" zoomScaleNormal="70" zoomScaleSheetLayoutView="95" zoomScalePageLayoutView="55" workbookViewId="0">
      <selection activeCell="B3" sqref="B3"/>
    </sheetView>
  </sheetViews>
  <sheetFormatPr defaultRowHeight="13.2" x14ac:dyDescent="0.2"/>
  <cols>
    <col min="2" max="2" width="37.44140625" customWidth="1"/>
    <col min="3" max="5" width="21.21875" customWidth="1"/>
    <col min="6" max="6" width="24.44140625" customWidth="1"/>
    <col min="7" max="7" width="22.77734375" hidden="1" customWidth="1"/>
    <col min="8" max="8" width="43.109375" hidden="1" customWidth="1"/>
    <col min="9" max="9" width="9.44140625" hidden="1" customWidth="1"/>
    <col min="10" max="10" width="20.109375" hidden="1" customWidth="1"/>
    <col min="11" max="11" width="16" hidden="1" customWidth="1"/>
    <col min="12" max="12" width="21.109375" hidden="1" customWidth="1"/>
    <col min="13" max="13" width="22.77734375" hidden="1" customWidth="1"/>
    <col min="14" max="14" width="26" hidden="1" customWidth="1"/>
    <col min="15" max="16" width="44.21875" hidden="1" customWidth="1"/>
    <col min="17" max="33" width="9" customWidth="1"/>
  </cols>
  <sheetData>
    <row r="1" spans="1:6" x14ac:dyDescent="0.2">
      <c r="F1" s="4">
        <v>45364</v>
      </c>
    </row>
    <row r="2" spans="1:6" x14ac:dyDescent="0.2">
      <c r="F2" t="s">
        <v>330</v>
      </c>
    </row>
    <row r="3" spans="1:6" x14ac:dyDescent="0.2">
      <c r="F3" t="s">
        <v>331</v>
      </c>
    </row>
    <row r="4" spans="1:6" ht="14.4" x14ac:dyDescent="0.2">
      <c r="A4" s="2" t="s">
        <v>0</v>
      </c>
    </row>
    <row r="7" spans="1:6" x14ac:dyDescent="0.2">
      <c r="A7" t="s">
        <v>1</v>
      </c>
    </row>
    <row r="8" spans="1:6" x14ac:dyDescent="0.2">
      <c r="A8" t="s">
        <v>127</v>
      </c>
    </row>
    <row r="10" spans="1:6" x14ac:dyDescent="0.2">
      <c r="A10" t="s">
        <v>2</v>
      </c>
    </row>
    <row r="12" spans="1:6" x14ac:dyDescent="0.2">
      <c r="A12" t="s">
        <v>3</v>
      </c>
    </row>
    <row r="13" spans="1:6" x14ac:dyDescent="0.2">
      <c r="A13" t="s">
        <v>4</v>
      </c>
    </row>
    <row r="14" spans="1:6" x14ac:dyDescent="0.2">
      <c r="A14" t="s">
        <v>5</v>
      </c>
    </row>
    <row r="16" spans="1:6" x14ac:dyDescent="0.2">
      <c r="A16" s="3" t="s">
        <v>334</v>
      </c>
    </row>
    <row r="17" spans="1:16" x14ac:dyDescent="0.2">
      <c r="A17" s="3" t="s">
        <v>6</v>
      </c>
    </row>
    <row r="18" spans="1:16" x14ac:dyDescent="0.2">
      <c r="A18" s="1"/>
    </row>
    <row r="19" spans="1:16" ht="39.6" x14ac:dyDescent="0.2">
      <c r="A19" s="8" t="s">
        <v>8</v>
      </c>
      <c r="B19" s="8" t="s">
        <v>7</v>
      </c>
      <c r="C19" s="8" t="s">
        <v>14</v>
      </c>
      <c r="D19" s="8" t="s">
        <v>13</v>
      </c>
      <c r="E19" s="8" t="s">
        <v>16</v>
      </c>
      <c r="F19" s="8" t="s">
        <v>15</v>
      </c>
      <c r="G19" s="6" t="s">
        <v>18</v>
      </c>
      <c r="H19" s="12" t="s">
        <v>9</v>
      </c>
      <c r="I19" s="12" t="s">
        <v>10</v>
      </c>
      <c r="J19" s="12" t="s">
        <v>21</v>
      </c>
      <c r="K19" s="6" t="s">
        <v>20</v>
      </c>
      <c r="L19" s="7" t="s">
        <v>19</v>
      </c>
      <c r="M19" s="12" t="s">
        <v>11</v>
      </c>
      <c r="N19" s="6" t="s">
        <v>22</v>
      </c>
      <c r="O19" s="7" t="s">
        <v>17</v>
      </c>
      <c r="P19" s="7" t="s">
        <v>12</v>
      </c>
    </row>
    <row r="20" spans="1:16" ht="30" customHeight="1" x14ac:dyDescent="0.2">
      <c r="A20" s="5">
        <v>1</v>
      </c>
      <c r="B20" s="19" t="str">
        <f>IF(ISBLANK(H20),"",HYPERLINK(P20,H20))</f>
        <v>中野ケアセンター</v>
      </c>
      <c r="C20" s="20"/>
      <c r="D20" s="20"/>
      <c r="E20" s="21"/>
      <c r="F20" s="22"/>
      <c r="G20" s="14">
        <v>152</v>
      </c>
      <c r="H20" s="15" t="s">
        <v>128</v>
      </c>
      <c r="I20" s="14">
        <v>20231222</v>
      </c>
      <c r="J20" s="16"/>
      <c r="K20" s="13">
        <v>1157</v>
      </c>
      <c r="L20" s="9" t="str">
        <f t="shared" ref="L20:L82" si="0">TEXT(K20,"0000000000")</f>
        <v>0000001157</v>
      </c>
      <c r="M20" s="10" t="str">
        <f t="shared" ref="M20:M82" si="1">IF(G20=999999,"",TEXT(G20,"0000000"))</f>
        <v>0000152</v>
      </c>
      <c r="N20" s="10" t="str">
        <f t="shared" ref="N20:N82" si="2">I20&amp;"daitai"&amp;M20&amp;".pdf"</f>
        <v>20231222daitai0000152.pdf</v>
      </c>
      <c r="O20" s="11" t="str">
        <f t="shared" ref="O20:O82" si="3">"http://www.seikatubunka.metro.tokyo.jp/houjin/npo_houjin/data/files/"&amp;L20&amp;"/"&amp;N20</f>
        <v>http://www.seikatubunka.metro.tokyo.jp/houjin/npo_houjin/data/files/0000001157/20231222daitai0000152.pdf</v>
      </c>
      <c r="P20" s="11" t="str">
        <f t="shared" ref="P20:P82" si="4">"http://www.seikatubunka.metro.tokyo.jp/houjin/npo_houjin/list/ledger/"&amp;M20&amp;".html"</f>
        <v>http://www.seikatubunka.metro.tokyo.jp/houjin/npo_houjin/list/ledger/0000152.html</v>
      </c>
    </row>
    <row r="21" spans="1:16" ht="30" customHeight="1" x14ac:dyDescent="0.2">
      <c r="A21" s="5">
        <v>2</v>
      </c>
      <c r="B21" s="19" t="str">
        <f t="shared" ref="B21:B83" si="5">IF(ISBLANK(H21),"",HYPERLINK(P21,H21))</f>
        <v>せたがや街並保存再生の会</v>
      </c>
      <c r="C21" s="20"/>
      <c r="D21" s="20"/>
      <c r="E21" s="21"/>
      <c r="F21" s="22"/>
      <c r="G21" s="14">
        <v>182</v>
      </c>
      <c r="H21" s="15" t="s">
        <v>63</v>
      </c>
      <c r="I21" s="14">
        <v>20231222</v>
      </c>
      <c r="J21" s="17"/>
      <c r="K21" s="13">
        <v>1157</v>
      </c>
      <c r="L21" s="9" t="str">
        <f t="shared" si="0"/>
        <v>0000001157</v>
      </c>
      <c r="M21" s="10" t="str">
        <f t="shared" si="1"/>
        <v>0000182</v>
      </c>
      <c r="N21" s="10" t="str">
        <f t="shared" si="2"/>
        <v>20231222daitai0000182.pdf</v>
      </c>
      <c r="O21" s="11" t="str">
        <f t="shared" si="3"/>
        <v>http://www.seikatubunka.metro.tokyo.jp/houjin/npo_houjin/data/files/0000001157/20231222daitai0000182.pdf</v>
      </c>
      <c r="P21" s="11" t="str">
        <f t="shared" si="4"/>
        <v>http://www.seikatubunka.metro.tokyo.jp/houjin/npo_houjin/list/ledger/0000182.html</v>
      </c>
    </row>
    <row r="22" spans="1:16" ht="30" customHeight="1" x14ac:dyDescent="0.2">
      <c r="A22" s="5">
        <v>3</v>
      </c>
      <c r="B22" s="19" t="str">
        <f t="shared" si="5"/>
        <v>らいふ舎</v>
      </c>
      <c r="C22" s="20">
        <v>45295</v>
      </c>
      <c r="D22" s="20"/>
      <c r="E22" s="21"/>
      <c r="F22" s="20"/>
      <c r="G22" s="14">
        <v>378</v>
      </c>
      <c r="H22" s="15" t="s">
        <v>64</v>
      </c>
      <c r="I22" s="14">
        <v>20231222</v>
      </c>
      <c r="J22" s="17"/>
      <c r="K22" s="13">
        <v>1157</v>
      </c>
      <c r="L22" s="9" t="str">
        <f t="shared" si="0"/>
        <v>0000001157</v>
      </c>
      <c r="M22" s="10" t="str">
        <f t="shared" si="1"/>
        <v>0000378</v>
      </c>
      <c r="N22" s="10" t="str">
        <f t="shared" si="2"/>
        <v>20231222daitai0000378.pdf</v>
      </c>
      <c r="O22" s="11" t="str">
        <f t="shared" si="3"/>
        <v>http://www.seikatubunka.metro.tokyo.jp/houjin/npo_houjin/data/files/0000001157/20231222daitai0000378.pdf</v>
      </c>
      <c r="P22" s="11" t="str">
        <f t="shared" si="4"/>
        <v>http://www.seikatubunka.metro.tokyo.jp/houjin/npo_houjin/list/ledger/0000378.html</v>
      </c>
    </row>
    <row r="23" spans="1:16" ht="30" customHeight="1" x14ac:dyDescent="0.2">
      <c r="A23" s="5">
        <v>4</v>
      </c>
      <c r="B23" s="19" t="str">
        <f t="shared" si="5"/>
        <v>なんでもＤｏｏｒ東京</v>
      </c>
      <c r="C23" s="20"/>
      <c r="D23" s="20"/>
      <c r="E23" s="21"/>
      <c r="F23" s="22"/>
      <c r="G23" s="14">
        <v>379</v>
      </c>
      <c r="H23" s="15" t="s">
        <v>129</v>
      </c>
      <c r="I23" s="14">
        <v>20231222</v>
      </c>
      <c r="J23" s="17"/>
      <c r="K23" s="13">
        <v>1157</v>
      </c>
      <c r="L23" s="9" t="str">
        <f t="shared" si="0"/>
        <v>0000001157</v>
      </c>
      <c r="M23" s="10" t="str">
        <f t="shared" si="1"/>
        <v>0000379</v>
      </c>
      <c r="N23" s="10" t="str">
        <f t="shared" si="2"/>
        <v>20231222daitai0000379.pdf</v>
      </c>
      <c r="O23" s="11" t="str">
        <f t="shared" si="3"/>
        <v>http://www.seikatubunka.metro.tokyo.jp/houjin/npo_houjin/data/files/0000001157/20231222daitai0000379.pdf</v>
      </c>
      <c r="P23" s="11" t="str">
        <f t="shared" si="4"/>
        <v>http://www.seikatubunka.metro.tokyo.jp/houjin/npo_houjin/list/ledger/0000379.html</v>
      </c>
    </row>
    <row r="24" spans="1:16" ht="30" customHeight="1" x14ac:dyDescent="0.2">
      <c r="A24" s="5">
        <v>5</v>
      </c>
      <c r="B24" s="19" t="str">
        <f t="shared" si="5"/>
        <v>ネイチャースクール</v>
      </c>
      <c r="C24" s="20"/>
      <c r="D24" s="20"/>
      <c r="E24" s="21"/>
      <c r="F24" s="22"/>
      <c r="G24" s="14">
        <v>440</v>
      </c>
      <c r="H24" s="15" t="s">
        <v>130</v>
      </c>
      <c r="I24" s="14">
        <v>20231222</v>
      </c>
      <c r="J24" s="17"/>
      <c r="K24" s="13">
        <v>1157</v>
      </c>
      <c r="L24" s="9" t="str">
        <f t="shared" si="0"/>
        <v>0000001157</v>
      </c>
      <c r="M24" s="10" t="str">
        <f t="shared" si="1"/>
        <v>0000440</v>
      </c>
      <c r="N24" s="10" t="str">
        <f t="shared" si="2"/>
        <v>20231222daitai0000440.pdf</v>
      </c>
      <c r="O24" s="11" t="str">
        <f t="shared" si="3"/>
        <v>http://www.seikatubunka.metro.tokyo.jp/houjin/npo_houjin/data/files/0000001157/20231222daitai0000440.pdf</v>
      </c>
      <c r="P24" s="11" t="str">
        <f t="shared" si="4"/>
        <v>http://www.seikatubunka.metro.tokyo.jp/houjin/npo_houjin/list/ledger/0000440.html</v>
      </c>
    </row>
    <row r="25" spans="1:16" ht="30" customHeight="1" x14ac:dyDescent="0.2">
      <c r="A25" s="5">
        <v>6</v>
      </c>
      <c r="B25" s="19" t="str">
        <f t="shared" si="5"/>
        <v>ヒューマンエコロジー研究所エヌピーオー事務局</v>
      </c>
      <c r="C25" s="20">
        <v>45287</v>
      </c>
      <c r="D25" s="20"/>
      <c r="E25" s="21"/>
      <c r="F25" s="22"/>
      <c r="G25" s="14">
        <v>526</v>
      </c>
      <c r="H25" s="15" t="s">
        <v>131</v>
      </c>
      <c r="I25" s="14">
        <v>20231222</v>
      </c>
      <c r="J25" s="17"/>
      <c r="K25" s="13">
        <v>1157</v>
      </c>
      <c r="L25" s="9" t="str">
        <f t="shared" si="0"/>
        <v>0000001157</v>
      </c>
      <c r="M25" s="10" t="str">
        <f t="shared" si="1"/>
        <v>0000526</v>
      </c>
      <c r="N25" s="10" t="str">
        <f t="shared" si="2"/>
        <v>20231222daitai0000526.pdf</v>
      </c>
      <c r="O25" s="11" t="str">
        <f t="shared" si="3"/>
        <v>http://www.seikatubunka.metro.tokyo.jp/houjin/npo_houjin/data/files/0000001157/20231222daitai0000526.pdf</v>
      </c>
      <c r="P25" s="11" t="str">
        <f t="shared" si="4"/>
        <v>http://www.seikatubunka.metro.tokyo.jp/houjin/npo_houjin/list/ledger/0000526.html</v>
      </c>
    </row>
    <row r="26" spans="1:16" ht="30" customHeight="1" x14ac:dyDescent="0.2">
      <c r="A26" s="5">
        <v>7</v>
      </c>
      <c r="B26" s="19" t="str">
        <f t="shared" si="5"/>
        <v>日中平和交流基金フォーラム</v>
      </c>
      <c r="C26" s="20">
        <v>45285</v>
      </c>
      <c r="D26" s="20"/>
      <c r="E26" s="21"/>
      <c r="F26" s="22"/>
      <c r="G26" s="14">
        <v>856</v>
      </c>
      <c r="H26" s="15" t="s">
        <v>132</v>
      </c>
      <c r="I26" s="14">
        <v>20231222</v>
      </c>
      <c r="J26" s="17"/>
      <c r="K26" s="13">
        <v>1157</v>
      </c>
      <c r="L26" s="9" t="str">
        <f t="shared" si="0"/>
        <v>0000001157</v>
      </c>
      <c r="M26" s="10" t="str">
        <f t="shared" si="1"/>
        <v>0000856</v>
      </c>
      <c r="N26" s="10" t="str">
        <f t="shared" si="2"/>
        <v>20231222daitai0000856.pdf</v>
      </c>
      <c r="O26" s="11" t="str">
        <f t="shared" si="3"/>
        <v>http://www.seikatubunka.metro.tokyo.jp/houjin/npo_houjin/data/files/0000001157/20231222daitai0000856.pdf</v>
      </c>
      <c r="P26" s="11" t="str">
        <f t="shared" si="4"/>
        <v>http://www.seikatubunka.metro.tokyo.jp/houjin/npo_houjin/list/ledger/0000856.html</v>
      </c>
    </row>
    <row r="27" spans="1:16" ht="30" customHeight="1" x14ac:dyDescent="0.2">
      <c r="A27" s="5">
        <v>8</v>
      </c>
      <c r="B27" s="19" t="str">
        <f t="shared" si="5"/>
        <v>ＮＣＳ</v>
      </c>
      <c r="C27" s="20">
        <v>45343</v>
      </c>
      <c r="D27" s="20"/>
      <c r="E27" s="21"/>
      <c r="F27" s="22"/>
      <c r="G27" s="14">
        <v>873</v>
      </c>
      <c r="H27" s="15" t="s">
        <v>133</v>
      </c>
      <c r="I27" s="14">
        <v>20231222</v>
      </c>
      <c r="J27" s="17"/>
      <c r="K27" s="13">
        <v>1157</v>
      </c>
      <c r="L27" s="9" t="str">
        <f t="shared" si="0"/>
        <v>0000001157</v>
      </c>
      <c r="M27" s="10" t="str">
        <f t="shared" si="1"/>
        <v>0000873</v>
      </c>
      <c r="N27" s="10" t="str">
        <f t="shared" si="2"/>
        <v>20231222daitai0000873.pdf</v>
      </c>
      <c r="O27" s="11" t="str">
        <f t="shared" si="3"/>
        <v>http://www.seikatubunka.metro.tokyo.jp/houjin/npo_houjin/data/files/0000001157/20231222daitai0000873.pdf</v>
      </c>
      <c r="P27" s="11" t="str">
        <f t="shared" si="4"/>
        <v>http://www.seikatubunka.metro.tokyo.jp/houjin/npo_houjin/list/ledger/0000873.html</v>
      </c>
    </row>
    <row r="28" spans="1:16" ht="30" customHeight="1" x14ac:dyDescent="0.2">
      <c r="A28" s="5">
        <v>9</v>
      </c>
      <c r="B28" s="19" t="str">
        <f t="shared" si="5"/>
        <v>八王子市レクリエーション協会</v>
      </c>
      <c r="C28" s="20"/>
      <c r="D28" s="20"/>
      <c r="E28" s="21"/>
      <c r="F28" s="22"/>
      <c r="G28" s="14">
        <v>936</v>
      </c>
      <c r="H28" s="15" t="s">
        <v>134</v>
      </c>
      <c r="I28" s="14">
        <v>20231222</v>
      </c>
      <c r="J28" s="17"/>
      <c r="K28" s="13">
        <v>1157</v>
      </c>
      <c r="L28" s="9" t="str">
        <f t="shared" si="0"/>
        <v>0000001157</v>
      </c>
      <c r="M28" s="10" t="str">
        <f t="shared" si="1"/>
        <v>0000936</v>
      </c>
      <c r="N28" s="10" t="str">
        <f t="shared" si="2"/>
        <v>20231222daitai0000936.pdf</v>
      </c>
      <c r="O28" s="11" t="str">
        <f t="shared" si="3"/>
        <v>http://www.seikatubunka.metro.tokyo.jp/houjin/npo_houjin/data/files/0000001157/20231222daitai0000936.pdf</v>
      </c>
      <c r="P28" s="11" t="str">
        <f t="shared" si="4"/>
        <v>http://www.seikatubunka.metro.tokyo.jp/houjin/npo_houjin/list/ledger/0000936.html</v>
      </c>
    </row>
    <row r="29" spans="1:16" ht="30" customHeight="1" x14ac:dyDescent="0.2">
      <c r="A29" s="5">
        <v>10</v>
      </c>
      <c r="B29" s="19" t="str">
        <f t="shared" si="5"/>
        <v>日野福祉の学校</v>
      </c>
      <c r="C29" s="20"/>
      <c r="D29" s="20"/>
      <c r="E29" s="21"/>
      <c r="F29" s="22"/>
      <c r="G29" s="14">
        <v>974</v>
      </c>
      <c r="H29" s="15" t="s">
        <v>135</v>
      </c>
      <c r="I29" s="14">
        <v>20231222</v>
      </c>
      <c r="J29" s="17"/>
      <c r="K29" s="13">
        <v>1157</v>
      </c>
      <c r="L29" s="9" t="str">
        <f t="shared" si="0"/>
        <v>0000001157</v>
      </c>
      <c r="M29" s="10" t="str">
        <f t="shared" si="1"/>
        <v>0000974</v>
      </c>
      <c r="N29" s="10" t="str">
        <f t="shared" si="2"/>
        <v>20231222daitai0000974.pdf</v>
      </c>
      <c r="O29" s="11" t="str">
        <f t="shared" si="3"/>
        <v>http://www.seikatubunka.metro.tokyo.jp/houjin/npo_houjin/data/files/0000001157/20231222daitai0000974.pdf</v>
      </c>
      <c r="P29" s="11" t="str">
        <f t="shared" si="4"/>
        <v>http://www.seikatubunka.metro.tokyo.jp/houjin/npo_houjin/list/ledger/0000974.html</v>
      </c>
    </row>
    <row r="30" spans="1:16" ht="30" customHeight="1" x14ac:dyDescent="0.2">
      <c r="A30" s="5">
        <v>11</v>
      </c>
      <c r="B30" s="19" t="str">
        <f t="shared" si="5"/>
        <v>健康手作りの会</v>
      </c>
      <c r="C30" s="20"/>
      <c r="D30" s="20"/>
      <c r="E30" s="21"/>
      <c r="F30" s="22"/>
      <c r="G30" s="14">
        <v>1063</v>
      </c>
      <c r="H30" s="15" t="s">
        <v>136</v>
      </c>
      <c r="I30" s="14">
        <v>20231222</v>
      </c>
      <c r="J30" s="17"/>
      <c r="K30" s="13">
        <v>1157</v>
      </c>
      <c r="L30" s="9" t="str">
        <f t="shared" si="0"/>
        <v>0000001157</v>
      </c>
      <c r="M30" s="10" t="str">
        <f t="shared" si="1"/>
        <v>0001063</v>
      </c>
      <c r="N30" s="10" t="str">
        <f t="shared" si="2"/>
        <v>20231222daitai0001063.pdf</v>
      </c>
      <c r="O30" s="11" t="str">
        <f t="shared" si="3"/>
        <v>http://www.seikatubunka.metro.tokyo.jp/houjin/npo_houjin/data/files/0000001157/20231222daitai0001063.pdf</v>
      </c>
      <c r="P30" s="11" t="str">
        <f t="shared" si="4"/>
        <v>http://www.seikatubunka.metro.tokyo.jp/houjin/npo_houjin/list/ledger/0001063.html</v>
      </c>
    </row>
    <row r="31" spans="1:16" ht="30" customHeight="1" x14ac:dyDescent="0.2">
      <c r="A31" s="5">
        <v>12</v>
      </c>
      <c r="B31" s="19" t="str">
        <f t="shared" si="5"/>
        <v>ワールドジェクト音楽交流協会</v>
      </c>
      <c r="C31" s="20">
        <v>45313</v>
      </c>
      <c r="D31" s="20"/>
      <c r="E31" s="21"/>
      <c r="F31" s="22"/>
      <c r="G31" s="14">
        <v>1277</v>
      </c>
      <c r="H31" s="15" t="s">
        <v>137</v>
      </c>
      <c r="I31" s="14">
        <v>20231222</v>
      </c>
      <c r="J31" s="17"/>
      <c r="K31" s="13">
        <v>1157</v>
      </c>
      <c r="L31" s="9" t="str">
        <f t="shared" si="0"/>
        <v>0000001157</v>
      </c>
      <c r="M31" s="10" t="str">
        <f t="shared" si="1"/>
        <v>0001277</v>
      </c>
      <c r="N31" s="10" t="str">
        <f t="shared" si="2"/>
        <v>20231222daitai0001277.pdf</v>
      </c>
      <c r="O31" s="11" t="str">
        <f t="shared" si="3"/>
        <v>http://www.seikatubunka.metro.tokyo.jp/houjin/npo_houjin/data/files/0000001157/20231222daitai0001277.pdf</v>
      </c>
      <c r="P31" s="11" t="str">
        <f t="shared" si="4"/>
        <v>http://www.seikatubunka.metro.tokyo.jp/houjin/npo_houjin/list/ledger/0001277.html</v>
      </c>
    </row>
    <row r="32" spans="1:16" ht="30" customHeight="1" x14ac:dyDescent="0.2">
      <c r="A32" s="5">
        <v>13</v>
      </c>
      <c r="B32" s="19" t="str">
        <f t="shared" si="5"/>
        <v>ユーエヌデーエル・ファウンデイション東京</v>
      </c>
      <c r="C32" s="20"/>
      <c r="D32" s="20"/>
      <c r="E32" s="21"/>
      <c r="F32" s="22"/>
      <c r="G32" s="14">
        <v>1384</v>
      </c>
      <c r="H32" s="15" t="s">
        <v>138</v>
      </c>
      <c r="I32" s="14">
        <v>20231222</v>
      </c>
      <c r="J32" s="17"/>
      <c r="K32" s="13">
        <v>1157</v>
      </c>
      <c r="L32" s="9" t="str">
        <f t="shared" si="0"/>
        <v>0000001157</v>
      </c>
      <c r="M32" s="10" t="str">
        <f t="shared" si="1"/>
        <v>0001384</v>
      </c>
      <c r="N32" s="10" t="str">
        <f t="shared" si="2"/>
        <v>20231222daitai0001384.pdf</v>
      </c>
      <c r="O32" s="11" t="str">
        <f t="shared" si="3"/>
        <v>http://www.seikatubunka.metro.tokyo.jp/houjin/npo_houjin/data/files/0000001157/20231222daitai0001384.pdf</v>
      </c>
      <c r="P32" s="11" t="str">
        <f t="shared" si="4"/>
        <v>http://www.seikatubunka.metro.tokyo.jp/houjin/npo_houjin/list/ledger/0001384.html</v>
      </c>
    </row>
    <row r="33" spans="1:16" ht="30" customHeight="1" x14ac:dyDescent="0.2">
      <c r="A33" s="5">
        <v>14</v>
      </c>
      <c r="B33" s="19" t="str">
        <f t="shared" si="5"/>
        <v>日本オンラインカウンセリング協会</v>
      </c>
      <c r="C33" s="20"/>
      <c r="D33" s="20"/>
      <c r="E33" s="21"/>
      <c r="F33" s="22"/>
      <c r="G33" s="14">
        <v>1435</v>
      </c>
      <c r="H33" s="15" t="s">
        <v>139</v>
      </c>
      <c r="I33" s="14">
        <v>20231222</v>
      </c>
      <c r="J33" s="17"/>
      <c r="K33" s="13">
        <v>1157</v>
      </c>
      <c r="L33" s="9" t="str">
        <f t="shared" si="0"/>
        <v>0000001157</v>
      </c>
      <c r="M33" s="10" t="str">
        <f t="shared" si="1"/>
        <v>0001435</v>
      </c>
      <c r="N33" s="10" t="str">
        <f t="shared" si="2"/>
        <v>20231222daitai0001435.pdf</v>
      </c>
      <c r="O33" s="11" t="str">
        <f t="shared" si="3"/>
        <v>http://www.seikatubunka.metro.tokyo.jp/houjin/npo_houjin/data/files/0000001157/20231222daitai0001435.pdf</v>
      </c>
      <c r="P33" s="11" t="str">
        <f t="shared" si="4"/>
        <v>http://www.seikatubunka.metro.tokyo.jp/houjin/npo_houjin/list/ledger/0001435.html</v>
      </c>
    </row>
    <row r="34" spans="1:16" ht="30" customHeight="1" x14ac:dyDescent="0.2">
      <c r="A34" s="5">
        <v>15</v>
      </c>
      <c r="B34" s="19" t="str">
        <f t="shared" si="5"/>
        <v>日本ヌエバエシハ・ファウンデーション</v>
      </c>
      <c r="C34" s="20">
        <v>45329</v>
      </c>
      <c r="D34" s="20"/>
      <c r="E34" s="21"/>
      <c r="F34" s="22"/>
      <c r="G34" s="14">
        <v>1609</v>
      </c>
      <c r="H34" s="15" t="s">
        <v>140</v>
      </c>
      <c r="I34" s="14">
        <v>20231222</v>
      </c>
      <c r="J34" s="17"/>
      <c r="K34" s="13">
        <v>1157</v>
      </c>
      <c r="L34" s="9" t="str">
        <f t="shared" si="0"/>
        <v>0000001157</v>
      </c>
      <c r="M34" s="10" t="str">
        <f t="shared" si="1"/>
        <v>0001609</v>
      </c>
      <c r="N34" s="10" t="str">
        <f t="shared" si="2"/>
        <v>20231222daitai0001609.pdf</v>
      </c>
      <c r="O34" s="11" t="str">
        <f t="shared" si="3"/>
        <v>http://www.seikatubunka.metro.tokyo.jp/houjin/npo_houjin/data/files/0000001157/20231222daitai0001609.pdf</v>
      </c>
      <c r="P34" s="11" t="str">
        <f t="shared" si="4"/>
        <v>http://www.seikatubunka.metro.tokyo.jp/houjin/npo_houjin/list/ledger/0001609.html</v>
      </c>
    </row>
    <row r="35" spans="1:16" ht="30" customHeight="1" x14ac:dyDescent="0.2">
      <c r="A35" s="5">
        <v>16</v>
      </c>
      <c r="B35" s="19" t="str">
        <f t="shared" si="5"/>
        <v>クローバー</v>
      </c>
      <c r="C35" s="20">
        <v>45288</v>
      </c>
      <c r="D35" s="20"/>
      <c r="E35" s="21"/>
      <c r="F35" s="22"/>
      <c r="G35" s="14">
        <v>1743</v>
      </c>
      <c r="H35" s="15" t="s">
        <v>32</v>
      </c>
      <c r="I35" s="14">
        <v>20231222</v>
      </c>
      <c r="J35" s="17"/>
      <c r="K35" s="13">
        <v>1157</v>
      </c>
      <c r="L35" s="9" t="str">
        <f t="shared" si="0"/>
        <v>0000001157</v>
      </c>
      <c r="M35" s="10" t="str">
        <f t="shared" si="1"/>
        <v>0001743</v>
      </c>
      <c r="N35" s="10" t="str">
        <f t="shared" si="2"/>
        <v>20231222daitai0001743.pdf</v>
      </c>
      <c r="O35" s="11" t="str">
        <f t="shared" si="3"/>
        <v>http://www.seikatubunka.metro.tokyo.jp/houjin/npo_houjin/data/files/0000001157/20231222daitai0001743.pdf</v>
      </c>
      <c r="P35" s="11" t="str">
        <f t="shared" si="4"/>
        <v>http://www.seikatubunka.metro.tokyo.jp/houjin/npo_houjin/list/ledger/0001743.html</v>
      </c>
    </row>
    <row r="36" spans="1:16" ht="30" customHeight="1" x14ac:dyDescent="0.2">
      <c r="A36" s="5">
        <v>17</v>
      </c>
      <c r="B36" s="19" t="str">
        <f t="shared" si="5"/>
        <v>五時から作家・書評家を支援する会</v>
      </c>
      <c r="C36" s="20"/>
      <c r="D36" s="20"/>
      <c r="E36" s="21"/>
      <c r="F36" s="22"/>
      <c r="G36" s="14">
        <v>1754</v>
      </c>
      <c r="H36" s="15" t="s">
        <v>23</v>
      </c>
      <c r="I36" s="14">
        <v>20231222</v>
      </c>
      <c r="J36" s="17"/>
      <c r="K36" s="13">
        <v>1157</v>
      </c>
      <c r="L36" s="9" t="str">
        <f t="shared" si="0"/>
        <v>0000001157</v>
      </c>
      <c r="M36" s="10" t="str">
        <f t="shared" si="1"/>
        <v>0001754</v>
      </c>
      <c r="N36" s="10" t="str">
        <f t="shared" si="2"/>
        <v>20231222daitai0001754.pdf</v>
      </c>
      <c r="O36" s="11" t="str">
        <f t="shared" si="3"/>
        <v>http://www.seikatubunka.metro.tokyo.jp/houjin/npo_houjin/data/files/0000001157/20231222daitai0001754.pdf</v>
      </c>
      <c r="P36" s="11" t="str">
        <f t="shared" si="4"/>
        <v>http://www.seikatubunka.metro.tokyo.jp/houjin/npo_houjin/list/ledger/0001754.html</v>
      </c>
    </row>
    <row r="37" spans="1:16" ht="30" customHeight="1" x14ac:dyDescent="0.2">
      <c r="A37" s="5">
        <v>18</v>
      </c>
      <c r="B37" s="19" t="str">
        <f t="shared" si="5"/>
        <v>国際珠算普及基金</v>
      </c>
      <c r="C37" s="20"/>
      <c r="D37" s="20"/>
      <c r="E37" s="21"/>
      <c r="F37" s="22"/>
      <c r="G37" s="14">
        <v>2016</v>
      </c>
      <c r="H37" s="15" t="s">
        <v>65</v>
      </c>
      <c r="I37" s="14">
        <v>20231222</v>
      </c>
      <c r="J37" s="17"/>
      <c r="K37" s="13">
        <v>1157</v>
      </c>
      <c r="L37" s="9" t="str">
        <f t="shared" si="0"/>
        <v>0000001157</v>
      </c>
      <c r="M37" s="10" t="str">
        <f t="shared" si="1"/>
        <v>0002016</v>
      </c>
      <c r="N37" s="10" t="str">
        <f t="shared" si="2"/>
        <v>20231222daitai0002016.pdf</v>
      </c>
      <c r="O37" s="11" t="str">
        <f t="shared" si="3"/>
        <v>http://www.seikatubunka.metro.tokyo.jp/houjin/npo_houjin/data/files/0000001157/20231222daitai0002016.pdf</v>
      </c>
      <c r="P37" s="11" t="str">
        <f t="shared" si="4"/>
        <v>http://www.seikatubunka.metro.tokyo.jp/houjin/npo_houjin/list/ledger/0002016.html</v>
      </c>
    </row>
    <row r="38" spans="1:16" ht="30" customHeight="1" x14ac:dyDescent="0.2">
      <c r="A38" s="5">
        <v>19</v>
      </c>
      <c r="B38" s="19" t="str">
        <f t="shared" si="5"/>
        <v>介助派遣事業みんなの広場</v>
      </c>
      <c r="C38" s="20">
        <v>45359</v>
      </c>
      <c r="D38" s="20"/>
      <c r="E38" s="21"/>
      <c r="F38" s="20"/>
      <c r="G38" s="14">
        <v>2289</v>
      </c>
      <c r="H38" s="15" t="s">
        <v>66</v>
      </c>
      <c r="I38" s="14">
        <v>20231222</v>
      </c>
      <c r="J38" s="17"/>
      <c r="K38" s="13">
        <v>1157</v>
      </c>
      <c r="L38" s="9" t="str">
        <f t="shared" si="0"/>
        <v>0000001157</v>
      </c>
      <c r="M38" s="10" t="str">
        <f t="shared" si="1"/>
        <v>0002289</v>
      </c>
      <c r="N38" s="10" t="str">
        <f t="shared" si="2"/>
        <v>20231222daitai0002289.pdf</v>
      </c>
      <c r="O38" s="11" t="str">
        <f t="shared" si="3"/>
        <v>http://www.seikatubunka.metro.tokyo.jp/houjin/npo_houjin/data/files/0000001157/20231222daitai0002289.pdf</v>
      </c>
      <c r="P38" s="11" t="str">
        <f t="shared" si="4"/>
        <v>http://www.seikatubunka.metro.tokyo.jp/houjin/npo_houjin/list/ledger/0002289.html</v>
      </c>
    </row>
    <row r="39" spans="1:16" ht="30" customHeight="1" x14ac:dyDescent="0.2">
      <c r="A39" s="5">
        <v>20</v>
      </c>
      <c r="B39" s="19" t="str">
        <f t="shared" si="5"/>
        <v>福祉・住環境人材開発センター</v>
      </c>
      <c r="C39" s="20"/>
      <c r="D39" s="20"/>
      <c r="E39" s="21"/>
      <c r="F39" s="22"/>
      <c r="G39" s="14">
        <v>2422</v>
      </c>
      <c r="H39" s="15" t="s">
        <v>33</v>
      </c>
      <c r="I39" s="14">
        <v>20231222</v>
      </c>
      <c r="J39" s="17"/>
      <c r="K39" s="13">
        <v>1157</v>
      </c>
      <c r="L39" s="9" t="str">
        <f t="shared" si="0"/>
        <v>0000001157</v>
      </c>
      <c r="M39" s="10" t="str">
        <f t="shared" si="1"/>
        <v>0002422</v>
      </c>
      <c r="N39" s="10" t="str">
        <f t="shared" si="2"/>
        <v>20231222daitai0002422.pdf</v>
      </c>
      <c r="O39" s="11" t="str">
        <f t="shared" si="3"/>
        <v>http://www.seikatubunka.metro.tokyo.jp/houjin/npo_houjin/data/files/0000001157/20231222daitai0002422.pdf</v>
      </c>
      <c r="P39" s="11" t="str">
        <f t="shared" si="4"/>
        <v>http://www.seikatubunka.metro.tokyo.jp/houjin/npo_houjin/list/ledger/0002422.html</v>
      </c>
    </row>
    <row r="40" spans="1:16" ht="30" customHeight="1" x14ac:dyDescent="0.2">
      <c r="A40" s="5">
        <v>21</v>
      </c>
      <c r="B40" s="19" t="str">
        <f t="shared" si="5"/>
        <v>ビーグッドカフェ</v>
      </c>
      <c r="C40" s="20"/>
      <c r="D40" s="20"/>
      <c r="E40" s="21"/>
      <c r="F40" s="22"/>
      <c r="G40" s="14">
        <v>2449</v>
      </c>
      <c r="H40" s="15" t="s">
        <v>67</v>
      </c>
      <c r="I40" s="14">
        <v>20231222</v>
      </c>
      <c r="J40" s="17"/>
      <c r="K40" s="13">
        <v>1157</v>
      </c>
      <c r="L40" s="9" t="str">
        <f t="shared" si="0"/>
        <v>0000001157</v>
      </c>
      <c r="M40" s="10" t="str">
        <f t="shared" si="1"/>
        <v>0002449</v>
      </c>
      <c r="N40" s="10" t="str">
        <f t="shared" si="2"/>
        <v>20231222daitai0002449.pdf</v>
      </c>
      <c r="O40" s="11" t="str">
        <f t="shared" si="3"/>
        <v>http://www.seikatubunka.metro.tokyo.jp/houjin/npo_houjin/data/files/0000001157/20231222daitai0002449.pdf</v>
      </c>
      <c r="P40" s="11" t="str">
        <f t="shared" si="4"/>
        <v>http://www.seikatubunka.metro.tokyo.jp/houjin/npo_houjin/list/ledger/0002449.html</v>
      </c>
    </row>
    <row r="41" spans="1:16" ht="30" customHeight="1" x14ac:dyDescent="0.2">
      <c r="A41" s="5">
        <v>22</v>
      </c>
      <c r="B41" s="19" t="str">
        <f t="shared" si="5"/>
        <v>公的支援活用推進協議会</v>
      </c>
      <c r="C41" s="20"/>
      <c r="D41" s="20"/>
      <c r="E41" s="21"/>
      <c r="F41" s="22"/>
      <c r="G41" s="14">
        <v>2652</v>
      </c>
      <c r="H41" s="15" t="s">
        <v>141</v>
      </c>
      <c r="I41" s="14">
        <v>20231222</v>
      </c>
      <c r="J41" s="17"/>
      <c r="K41" s="13">
        <v>1157</v>
      </c>
      <c r="L41" s="9" t="str">
        <f t="shared" si="0"/>
        <v>0000001157</v>
      </c>
      <c r="M41" s="10" t="str">
        <f t="shared" si="1"/>
        <v>0002652</v>
      </c>
      <c r="N41" s="10" t="str">
        <f t="shared" si="2"/>
        <v>20231222daitai0002652.pdf</v>
      </c>
      <c r="O41" s="11" t="str">
        <f t="shared" si="3"/>
        <v>http://www.seikatubunka.metro.tokyo.jp/houjin/npo_houjin/data/files/0000001157/20231222daitai0002652.pdf</v>
      </c>
      <c r="P41" s="11" t="str">
        <f t="shared" si="4"/>
        <v>http://www.seikatubunka.metro.tokyo.jp/houjin/npo_houjin/list/ledger/0002652.html</v>
      </c>
    </row>
    <row r="42" spans="1:16" ht="30" customHeight="1" x14ac:dyDescent="0.2">
      <c r="A42" s="5">
        <v>23</v>
      </c>
      <c r="B42" s="19" t="str">
        <f t="shared" si="5"/>
        <v>日本ＭＩＴベンチャーフォーラム</v>
      </c>
      <c r="C42" s="20"/>
      <c r="D42" s="20"/>
      <c r="E42" s="21"/>
      <c r="F42" s="22"/>
      <c r="G42" s="14">
        <v>2699</v>
      </c>
      <c r="H42" s="15" t="s">
        <v>142</v>
      </c>
      <c r="I42" s="14">
        <v>20231222</v>
      </c>
      <c r="J42" s="17"/>
      <c r="K42" s="13">
        <v>1157</v>
      </c>
      <c r="L42" s="9" t="str">
        <f t="shared" si="0"/>
        <v>0000001157</v>
      </c>
      <c r="M42" s="10" t="str">
        <f t="shared" si="1"/>
        <v>0002699</v>
      </c>
      <c r="N42" s="10" t="str">
        <f t="shared" si="2"/>
        <v>20231222daitai0002699.pdf</v>
      </c>
      <c r="O42" s="11" t="str">
        <f t="shared" si="3"/>
        <v>http://www.seikatubunka.metro.tokyo.jp/houjin/npo_houjin/data/files/0000001157/20231222daitai0002699.pdf</v>
      </c>
      <c r="P42" s="11" t="str">
        <f t="shared" si="4"/>
        <v>http://www.seikatubunka.metro.tokyo.jp/houjin/npo_houjin/list/ledger/0002699.html</v>
      </c>
    </row>
    <row r="43" spans="1:16" ht="30" customHeight="1" x14ac:dyDescent="0.2">
      <c r="A43" s="5">
        <v>24</v>
      </c>
      <c r="B43" s="19" t="str">
        <f t="shared" si="5"/>
        <v>同時代演劇の研究と創造を結ぶアクティビティ</v>
      </c>
      <c r="C43" s="20"/>
      <c r="D43" s="20"/>
      <c r="E43" s="21"/>
      <c r="F43" s="22"/>
      <c r="G43" s="14">
        <v>2705</v>
      </c>
      <c r="H43" s="15" t="s">
        <v>34</v>
      </c>
      <c r="I43" s="14">
        <v>20231222</v>
      </c>
      <c r="J43" s="17"/>
      <c r="K43" s="13">
        <v>1157</v>
      </c>
      <c r="L43" s="9" t="str">
        <f t="shared" si="0"/>
        <v>0000001157</v>
      </c>
      <c r="M43" s="10" t="str">
        <f t="shared" si="1"/>
        <v>0002705</v>
      </c>
      <c r="N43" s="10" t="str">
        <f t="shared" si="2"/>
        <v>20231222daitai0002705.pdf</v>
      </c>
      <c r="O43" s="11" t="str">
        <f t="shared" si="3"/>
        <v>http://www.seikatubunka.metro.tokyo.jp/houjin/npo_houjin/data/files/0000001157/20231222daitai0002705.pdf</v>
      </c>
      <c r="P43" s="11" t="str">
        <f t="shared" si="4"/>
        <v>http://www.seikatubunka.metro.tokyo.jp/houjin/npo_houjin/list/ledger/0002705.html</v>
      </c>
    </row>
    <row r="44" spans="1:16" ht="30" customHeight="1" x14ac:dyDescent="0.2">
      <c r="A44" s="5">
        <v>25</v>
      </c>
      <c r="B44" s="19" t="str">
        <f t="shared" si="5"/>
        <v>グループ・ハーモニー</v>
      </c>
      <c r="C44" s="20"/>
      <c r="D44" s="20"/>
      <c r="E44" s="21"/>
      <c r="F44" s="22"/>
      <c r="G44" s="14">
        <v>2713</v>
      </c>
      <c r="H44" s="15" t="s">
        <v>143</v>
      </c>
      <c r="I44" s="14">
        <v>20231222</v>
      </c>
      <c r="J44" s="17"/>
      <c r="K44" s="13">
        <v>1157</v>
      </c>
      <c r="L44" s="9" t="str">
        <f t="shared" si="0"/>
        <v>0000001157</v>
      </c>
      <c r="M44" s="10" t="str">
        <f t="shared" si="1"/>
        <v>0002713</v>
      </c>
      <c r="N44" s="10" t="str">
        <f t="shared" si="2"/>
        <v>20231222daitai0002713.pdf</v>
      </c>
      <c r="O44" s="11" t="str">
        <f t="shared" si="3"/>
        <v>http://www.seikatubunka.metro.tokyo.jp/houjin/npo_houjin/data/files/0000001157/20231222daitai0002713.pdf</v>
      </c>
      <c r="P44" s="11" t="str">
        <f t="shared" si="4"/>
        <v>http://www.seikatubunka.metro.tokyo.jp/houjin/npo_houjin/list/ledger/0002713.html</v>
      </c>
    </row>
    <row r="45" spans="1:16" ht="30" customHeight="1" x14ac:dyDescent="0.2">
      <c r="A45" s="5">
        <v>26</v>
      </c>
      <c r="B45" s="19" t="str">
        <f t="shared" si="5"/>
        <v>日本沈下修正協会</v>
      </c>
      <c r="C45" s="20"/>
      <c r="D45" s="20"/>
      <c r="E45" s="21"/>
      <c r="F45" s="22"/>
      <c r="G45" s="14">
        <v>2734</v>
      </c>
      <c r="H45" s="15" t="s">
        <v>144</v>
      </c>
      <c r="I45" s="14">
        <v>20231222</v>
      </c>
      <c r="J45" s="17"/>
      <c r="K45" s="13">
        <v>1157</v>
      </c>
      <c r="L45" s="9" t="str">
        <f t="shared" si="0"/>
        <v>0000001157</v>
      </c>
      <c r="M45" s="10" t="str">
        <f t="shared" si="1"/>
        <v>0002734</v>
      </c>
      <c r="N45" s="10" t="str">
        <f t="shared" si="2"/>
        <v>20231222daitai0002734.pdf</v>
      </c>
      <c r="O45" s="11" t="str">
        <f t="shared" si="3"/>
        <v>http://www.seikatubunka.metro.tokyo.jp/houjin/npo_houjin/data/files/0000001157/20231222daitai0002734.pdf</v>
      </c>
      <c r="P45" s="11" t="str">
        <f t="shared" si="4"/>
        <v>http://www.seikatubunka.metro.tokyo.jp/houjin/npo_houjin/list/ledger/0002734.html</v>
      </c>
    </row>
    <row r="46" spans="1:16" ht="30" customHeight="1" x14ac:dyDescent="0.2">
      <c r="A46" s="5">
        <v>27</v>
      </c>
      <c r="B46" s="19" t="str">
        <f t="shared" si="5"/>
        <v>ソフトマネージメント協議会</v>
      </c>
      <c r="C46" s="20"/>
      <c r="D46" s="20"/>
      <c r="E46" s="21"/>
      <c r="F46" s="22"/>
      <c r="G46" s="14">
        <v>2837</v>
      </c>
      <c r="H46" s="15" t="s">
        <v>145</v>
      </c>
      <c r="I46" s="14">
        <v>20231222</v>
      </c>
      <c r="J46" s="17"/>
      <c r="K46" s="13">
        <v>1157</v>
      </c>
      <c r="L46" s="9" t="str">
        <f t="shared" si="0"/>
        <v>0000001157</v>
      </c>
      <c r="M46" s="10" t="str">
        <f t="shared" si="1"/>
        <v>0002837</v>
      </c>
      <c r="N46" s="10" t="str">
        <f t="shared" si="2"/>
        <v>20231222daitai0002837.pdf</v>
      </c>
      <c r="O46" s="11" t="str">
        <f t="shared" si="3"/>
        <v>http://www.seikatubunka.metro.tokyo.jp/houjin/npo_houjin/data/files/0000001157/20231222daitai0002837.pdf</v>
      </c>
      <c r="P46" s="11" t="str">
        <f t="shared" si="4"/>
        <v>http://www.seikatubunka.metro.tokyo.jp/houjin/npo_houjin/list/ledger/0002837.html</v>
      </c>
    </row>
    <row r="47" spans="1:16" ht="30" customHeight="1" x14ac:dyDescent="0.2">
      <c r="A47" s="5">
        <v>28</v>
      </c>
      <c r="B47" s="19" t="str">
        <f t="shared" si="5"/>
        <v>ジムナストネットワーク</v>
      </c>
      <c r="C47" s="20">
        <v>45322</v>
      </c>
      <c r="D47" s="20"/>
      <c r="E47" s="21"/>
      <c r="F47" s="22"/>
      <c r="G47" s="14">
        <v>2913</v>
      </c>
      <c r="H47" s="15" t="s">
        <v>146</v>
      </c>
      <c r="I47" s="14">
        <v>20231222</v>
      </c>
      <c r="J47" s="17"/>
      <c r="K47" s="13">
        <v>1157</v>
      </c>
      <c r="L47" s="9" t="str">
        <f t="shared" si="0"/>
        <v>0000001157</v>
      </c>
      <c r="M47" s="10" t="str">
        <f t="shared" si="1"/>
        <v>0002913</v>
      </c>
      <c r="N47" s="10" t="str">
        <f t="shared" si="2"/>
        <v>20231222daitai0002913.pdf</v>
      </c>
      <c r="O47" s="11" t="str">
        <f t="shared" si="3"/>
        <v>http://www.seikatubunka.metro.tokyo.jp/houjin/npo_houjin/data/files/0000001157/20231222daitai0002913.pdf</v>
      </c>
      <c r="P47" s="11" t="str">
        <f t="shared" si="4"/>
        <v>http://www.seikatubunka.metro.tokyo.jp/houjin/npo_houjin/list/ledger/0002913.html</v>
      </c>
    </row>
    <row r="48" spans="1:16" ht="30" customHeight="1" x14ac:dyDescent="0.2">
      <c r="A48" s="5">
        <v>29</v>
      </c>
      <c r="B48" s="19" t="str">
        <f t="shared" si="5"/>
        <v>経済・金融リテラシー普及協会</v>
      </c>
      <c r="C48" s="20"/>
      <c r="D48" s="20"/>
      <c r="E48" s="21"/>
      <c r="F48" s="22"/>
      <c r="G48" s="14">
        <v>2925</v>
      </c>
      <c r="H48" s="15" t="s">
        <v>147</v>
      </c>
      <c r="I48" s="14">
        <v>20231222</v>
      </c>
      <c r="J48" s="17"/>
      <c r="K48" s="13">
        <v>1157</v>
      </c>
      <c r="L48" s="9" t="str">
        <f t="shared" si="0"/>
        <v>0000001157</v>
      </c>
      <c r="M48" s="10" t="str">
        <f t="shared" si="1"/>
        <v>0002925</v>
      </c>
      <c r="N48" s="10" t="str">
        <f t="shared" si="2"/>
        <v>20231222daitai0002925.pdf</v>
      </c>
      <c r="O48" s="11" t="str">
        <f t="shared" si="3"/>
        <v>http://www.seikatubunka.metro.tokyo.jp/houjin/npo_houjin/data/files/0000001157/20231222daitai0002925.pdf</v>
      </c>
      <c r="P48" s="11" t="str">
        <f t="shared" si="4"/>
        <v>http://www.seikatubunka.metro.tokyo.jp/houjin/npo_houjin/list/ledger/0002925.html</v>
      </c>
    </row>
    <row r="49" spans="1:16" ht="30" customHeight="1" x14ac:dyDescent="0.2">
      <c r="A49" s="5">
        <v>30</v>
      </c>
      <c r="B49" s="19" t="str">
        <f t="shared" si="5"/>
        <v>フレンズ</v>
      </c>
      <c r="C49" s="20">
        <v>45310</v>
      </c>
      <c r="D49" s="20"/>
      <c r="E49" s="21"/>
      <c r="F49" s="22"/>
      <c r="G49" s="14">
        <v>2961</v>
      </c>
      <c r="H49" s="15" t="s">
        <v>24</v>
      </c>
      <c r="I49" s="14">
        <v>20231222</v>
      </c>
      <c r="J49" s="17"/>
      <c r="K49" s="13">
        <v>1157</v>
      </c>
      <c r="L49" s="9" t="str">
        <f t="shared" si="0"/>
        <v>0000001157</v>
      </c>
      <c r="M49" s="10" t="str">
        <f t="shared" si="1"/>
        <v>0002961</v>
      </c>
      <c r="N49" s="10" t="str">
        <f t="shared" si="2"/>
        <v>20231222daitai0002961.pdf</v>
      </c>
      <c r="O49" s="11" t="str">
        <f t="shared" si="3"/>
        <v>http://www.seikatubunka.metro.tokyo.jp/houjin/npo_houjin/data/files/0000001157/20231222daitai0002961.pdf</v>
      </c>
      <c r="P49" s="11" t="str">
        <f t="shared" si="4"/>
        <v>http://www.seikatubunka.metro.tokyo.jp/houjin/npo_houjin/list/ledger/0002961.html</v>
      </c>
    </row>
    <row r="50" spans="1:16" ht="30" customHeight="1" x14ac:dyDescent="0.2">
      <c r="A50" s="5">
        <v>31</v>
      </c>
      <c r="B50" s="19" t="str">
        <f t="shared" si="5"/>
        <v>立川市障害者後援会</v>
      </c>
      <c r="C50" s="20">
        <v>45287</v>
      </c>
      <c r="D50" s="20"/>
      <c r="E50" s="21"/>
      <c r="F50" s="22"/>
      <c r="G50" s="14">
        <v>3002</v>
      </c>
      <c r="H50" s="15" t="s">
        <v>148</v>
      </c>
      <c r="I50" s="14">
        <v>20231222</v>
      </c>
      <c r="J50" s="17"/>
      <c r="K50" s="13">
        <v>1157</v>
      </c>
      <c r="L50" s="9" t="str">
        <f t="shared" si="0"/>
        <v>0000001157</v>
      </c>
      <c r="M50" s="10" t="str">
        <f t="shared" si="1"/>
        <v>0003002</v>
      </c>
      <c r="N50" s="10" t="str">
        <f t="shared" si="2"/>
        <v>20231222daitai0003002.pdf</v>
      </c>
      <c r="O50" s="11" t="str">
        <f t="shared" si="3"/>
        <v>http://www.seikatubunka.metro.tokyo.jp/houjin/npo_houjin/data/files/0000001157/20231222daitai0003002.pdf</v>
      </c>
      <c r="P50" s="11" t="str">
        <f t="shared" si="4"/>
        <v>http://www.seikatubunka.metro.tokyo.jp/houjin/npo_houjin/list/ledger/0003002.html</v>
      </c>
    </row>
    <row r="51" spans="1:16" ht="30" customHeight="1" x14ac:dyDescent="0.2">
      <c r="A51" s="5">
        <v>32</v>
      </c>
      <c r="B51" s="19" t="str">
        <f t="shared" si="5"/>
        <v>国際人事交流協力機構</v>
      </c>
      <c r="C51" s="20"/>
      <c r="D51" s="20"/>
      <c r="E51" s="21"/>
      <c r="F51" s="22"/>
      <c r="G51" s="14">
        <v>3046</v>
      </c>
      <c r="H51" s="15" t="s">
        <v>149</v>
      </c>
      <c r="I51" s="14">
        <v>20231222</v>
      </c>
      <c r="J51" s="17"/>
      <c r="K51" s="13">
        <v>1157</v>
      </c>
      <c r="L51" s="9" t="str">
        <f t="shared" si="0"/>
        <v>0000001157</v>
      </c>
      <c r="M51" s="10" t="str">
        <f t="shared" si="1"/>
        <v>0003046</v>
      </c>
      <c r="N51" s="10" t="str">
        <f t="shared" si="2"/>
        <v>20231222daitai0003046.pdf</v>
      </c>
      <c r="O51" s="11" t="str">
        <f t="shared" si="3"/>
        <v>http://www.seikatubunka.metro.tokyo.jp/houjin/npo_houjin/data/files/0000001157/20231222daitai0003046.pdf</v>
      </c>
      <c r="P51" s="11" t="str">
        <f t="shared" si="4"/>
        <v>http://www.seikatubunka.metro.tokyo.jp/houjin/npo_houjin/list/ledger/0003046.html</v>
      </c>
    </row>
    <row r="52" spans="1:16" ht="30" customHeight="1" x14ac:dyDescent="0.2">
      <c r="A52" s="5">
        <v>33</v>
      </c>
      <c r="B52" s="19" t="str">
        <f t="shared" si="5"/>
        <v>地球市民交流会</v>
      </c>
      <c r="C52" s="20"/>
      <c r="D52" s="20"/>
      <c r="E52" s="21"/>
      <c r="F52" s="22"/>
      <c r="G52" s="14">
        <v>3135</v>
      </c>
      <c r="H52" s="15" t="s">
        <v>150</v>
      </c>
      <c r="I52" s="14">
        <v>20231222</v>
      </c>
      <c r="J52" s="17"/>
      <c r="K52" s="13">
        <v>1157</v>
      </c>
      <c r="L52" s="9" t="str">
        <f t="shared" si="0"/>
        <v>0000001157</v>
      </c>
      <c r="M52" s="10" t="str">
        <f t="shared" si="1"/>
        <v>0003135</v>
      </c>
      <c r="N52" s="10" t="str">
        <f t="shared" si="2"/>
        <v>20231222daitai0003135.pdf</v>
      </c>
      <c r="O52" s="11" t="str">
        <f t="shared" si="3"/>
        <v>http://www.seikatubunka.metro.tokyo.jp/houjin/npo_houjin/data/files/0000001157/20231222daitai0003135.pdf</v>
      </c>
      <c r="P52" s="11" t="str">
        <f t="shared" si="4"/>
        <v>http://www.seikatubunka.metro.tokyo.jp/houjin/npo_houjin/list/ledger/0003135.html</v>
      </c>
    </row>
    <row r="53" spans="1:16" ht="30" customHeight="1" x14ac:dyDescent="0.2">
      <c r="A53" s="5">
        <v>34</v>
      </c>
      <c r="B53" s="19" t="str">
        <f t="shared" si="5"/>
        <v>ＮＥＷ和と輪会</v>
      </c>
      <c r="C53" s="20"/>
      <c r="D53" s="20"/>
      <c r="E53" s="21"/>
      <c r="F53" s="22"/>
      <c r="G53" s="14">
        <v>3170</v>
      </c>
      <c r="H53" s="15" t="s">
        <v>151</v>
      </c>
      <c r="I53" s="14">
        <v>20231222</v>
      </c>
      <c r="J53" s="17"/>
      <c r="K53" s="13">
        <v>1157</v>
      </c>
      <c r="L53" s="9" t="str">
        <f t="shared" si="0"/>
        <v>0000001157</v>
      </c>
      <c r="M53" s="10" t="str">
        <f t="shared" si="1"/>
        <v>0003170</v>
      </c>
      <c r="N53" s="10" t="str">
        <f t="shared" si="2"/>
        <v>20231222daitai0003170.pdf</v>
      </c>
      <c r="O53" s="11" t="str">
        <f t="shared" si="3"/>
        <v>http://www.seikatubunka.metro.tokyo.jp/houjin/npo_houjin/data/files/0000001157/20231222daitai0003170.pdf</v>
      </c>
      <c r="P53" s="11" t="str">
        <f t="shared" si="4"/>
        <v>http://www.seikatubunka.metro.tokyo.jp/houjin/npo_houjin/list/ledger/0003170.html</v>
      </c>
    </row>
    <row r="54" spans="1:16" ht="30" customHeight="1" x14ac:dyDescent="0.2">
      <c r="A54" s="5">
        <v>35</v>
      </c>
      <c r="B54" s="19" t="str">
        <f t="shared" si="5"/>
        <v>カペル　ジャポニカ</v>
      </c>
      <c r="C54" s="20"/>
      <c r="D54" s="20"/>
      <c r="E54" s="21"/>
      <c r="F54" s="22"/>
      <c r="G54" s="14">
        <v>3205</v>
      </c>
      <c r="H54" s="15" t="s">
        <v>152</v>
      </c>
      <c r="I54" s="14">
        <v>20231222</v>
      </c>
      <c r="J54" s="17"/>
      <c r="K54" s="13">
        <v>1157</v>
      </c>
      <c r="L54" s="9" t="str">
        <f t="shared" si="0"/>
        <v>0000001157</v>
      </c>
      <c r="M54" s="10" t="str">
        <f t="shared" si="1"/>
        <v>0003205</v>
      </c>
      <c r="N54" s="10" t="str">
        <f t="shared" si="2"/>
        <v>20231222daitai0003205.pdf</v>
      </c>
      <c r="O54" s="11" t="str">
        <f t="shared" si="3"/>
        <v>http://www.seikatubunka.metro.tokyo.jp/houjin/npo_houjin/data/files/0000001157/20231222daitai0003205.pdf</v>
      </c>
      <c r="P54" s="11" t="str">
        <f t="shared" si="4"/>
        <v>http://www.seikatubunka.metro.tokyo.jp/houjin/npo_houjin/list/ledger/0003205.html</v>
      </c>
    </row>
    <row r="55" spans="1:16" ht="30" customHeight="1" x14ac:dyDescent="0.2">
      <c r="A55" s="5">
        <v>36</v>
      </c>
      <c r="B55" s="19" t="str">
        <f t="shared" si="5"/>
        <v>日本のいいものを広める会</v>
      </c>
      <c r="C55" s="20">
        <v>45286</v>
      </c>
      <c r="D55" s="20"/>
      <c r="E55" s="21"/>
      <c r="F55" s="22"/>
      <c r="G55" s="14">
        <v>3334</v>
      </c>
      <c r="H55" s="15" t="s">
        <v>153</v>
      </c>
      <c r="I55" s="14">
        <v>20231222</v>
      </c>
      <c r="J55" s="17"/>
      <c r="K55" s="13">
        <v>1157</v>
      </c>
      <c r="L55" s="9" t="str">
        <f t="shared" si="0"/>
        <v>0000001157</v>
      </c>
      <c r="M55" s="10" t="str">
        <f t="shared" si="1"/>
        <v>0003334</v>
      </c>
      <c r="N55" s="10" t="str">
        <f t="shared" si="2"/>
        <v>20231222daitai0003334.pdf</v>
      </c>
      <c r="O55" s="11" t="str">
        <f t="shared" si="3"/>
        <v>http://www.seikatubunka.metro.tokyo.jp/houjin/npo_houjin/data/files/0000001157/20231222daitai0003334.pdf</v>
      </c>
      <c r="P55" s="11" t="str">
        <f t="shared" si="4"/>
        <v>http://www.seikatubunka.metro.tokyo.jp/houjin/npo_houjin/list/ledger/0003334.html</v>
      </c>
    </row>
    <row r="56" spans="1:16" ht="30" customHeight="1" x14ac:dyDescent="0.2">
      <c r="A56" s="5">
        <v>37</v>
      </c>
      <c r="B56" s="19" t="str">
        <f t="shared" si="5"/>
        <v>くらしと住まいネット</v>
      </c>
      <c r="C56" s="20"/>
      <c r="D56" s="20"/>
      <c r="E56" s="21"/>
      <c r="F56" s="22"/>
      <c r="G56" s="14">
        <v>3423</v>
      </c>
      <c r="H56" s="15" t="s">
        <v>154</v>
      </c>
      <c r="I56" s="14">
        <v>20231222</v>
      </c>
      <c r="J56" s="17"/>
      <c r="K56" s="13">
        <v>1157</v>
      </c>
      <c r="L56" s="9" t="str">
        <f t="shared" si="0"/>
        <v>0000001157</v>
      </c>
      <c r="M56" s="10" t="str">
        <f t="shared" si="1"/>
        <v>0003423</v>
      </c>
      <c r="N56" s="10" t="str">
        <f t="shared" si="2"/>
        <v>20231222daitai0003423.pdf</v>
      </c>
      <c r="O56" s="11" t="str">
        <f t="shared" si="3"/>
        <v>http://www.seikatubunka.metro.tokyo.jp/houjin/npo_houjin/data/files/0000001157/20231222daitai0003423.pdf</v>
      </c>
      <c r="P56" s="11" t="str">
        <f t="shared" si="4"/>
        <v>http://www.seikatubunka.metro.tokyo.jp/houjin/npo_houjin/list/ledger/0003423.html</v>
      </c>
    </row>
    <row r="57" spans="1:16" ht="30" customHeight="1" x14ac:dyDescent="0.2">
      <c r="A57" s="5">
        <v>38</v>
      </c>
      <c r="B57" s="19" t="str">
        <f t="shared" si="5"/>
        <v>マンション１００年倶楽部</v>
      </c>
      <c r="C57" s="20"/>
      <c r="D57" s="20"/>
      <c r="E57" s="21"/>
      <c r="F57" s="22"/>
      <c r="G57" s="14">
        <v>3488</v>
      </c>
      <c r="H57" s="15" t="s">
        <v>155</v>
      </c>
      <c r="I57" s="14">
        <v>20231222</v>
      </c>
      <c r="J57" s="17"/>
      <c r="K57" s="13">
        <v>1157</v>
      </c>
      <c r="L57" s="9" t="str">
        <f t="shared" si="0"/>
        <v>0000001157</v>
      </c>
      <c r="M57" s="10" t="str">
        <f t="shared" si="1"/>
        <v>0003488</v>
      </c>
      <c r="N57" s="10" t="str">
        <f t="shared" si="2"/>
        <v>20231222daitai0003488.pdf</v>
      </c>
      <c r="O57" s="11" t="str">
        <f t="shared" si="3"/>
        <v>http://www.seikatubunka.metro.tokyo.jp/houjin/npo_houjin/data/files/0000001157/20231222daitai0003488.pdf</v>
      </c>
      <c r="P57" s="11" t="str">
        <f t="shared" si="4"/>
        <v>http://www.seikatubunka.metro.tokyo.jp/houjin/npo_houjin/list/ledger/0003488.html</v>
      </c>
    </row>
    <row r="58" spans="1:16" ht="30" customHeight="1" x14ac:dyDescent="0.2">
      <c r="A58" s="5">
        <v>39</v>
      </c>
      <c r="B58" s="19" t="str">
        <f t="shared" si="5"/>
        <v>国際ボランティア活動センター</v>
      </c>
      <c r="C58" s="20"/>
      <c r="D58" s="20"/>
      <c r="E58" s="21"/>
      <c r="F58" s="22"/>
      <c r="G58" s="14">
        <v>3557</v>
      </c>
      <c r="H58" s="15" t="s">
        <v>68</v>
      </c>
      <c r="I58" s="14">
        <v>20231222</v>
      </c>
      <c r="J58" s="17"/>
      <c r="K58" s="13">
        <v>1157</v>
      </c>
      <c r="L58" s="9" t="str">
        <f t="shared" si="0"/>
        <v>0000001157</v>
      </c>
      <c r="M58" s="10" t="str">
        <f t="shared" si="1"/>
        <v>0003557</v>
      </c>
      <c r="N58" s="10" t="str">
        <f t="shared" si="2"/>
        <v>20231222daitai0003557.pdf</v>
      </c>
      <c r="O58" s="11" t="str">
        <f t="shared" si="3"/>
        <v>http://www.seikatubunka.metro.tokyo.jp/houjin/npo_houjin/data/files/0000001157/20231222daitai0003557.pdf</v>
      </c>
      <c r="P58" s="11" t="str">
        <f t="shared" si="4"/>
        <v>http://www.seikatubunka.metro.tokyo.jp/houjin/npo_houjin/list/ledger/0003557.html</v>
      </c>
    </row>
    <row r="59" spans="1:16" ht="30" customHeight="1" x14ac:dyDescent="0.2">
      <c r="A59" s="5">
        <v>40</v>
      </c>
      <c r="B59" s="19" t="str">
        <f t="shared" si="5"/>
        <v>高齢者求職支援センター</v>
      </c>
      <c r="C59" s="20"/>
      <c r="D59" s="20"/>
      <c r="E59" s="21"/>
      <c r="F59" s="22"/>
      <c r="G59" s="14">
        <v>3690</v>
      </c>
      <c r="H59" s="15" t="s">
        <v>156</v>
      </c>
      <c r="I59" s="14">
        <v>20231222</v>
      </c>
      <c r="J59" s="17"/>
      <c r="K59" s="13">
        <v>1157</v>
      </c>
      <c r="L59" s="9" t="str">
        <f t="shared" si="0"/>
        <v>0000001157</v>
      </c>
      <c r="M59" s="10" t="str">
        <f t="shared" si="1"/>
        <v>0003690</v>
      </c>
      <c r="N59" s="10" t="str">
        <f t="shared" si="2"/>
        <v>20231222daitai0003690.pdf</v>
      </c>
      <c r="O59" s="11" t="str">
        <f t="shared" si="3"/>
        <v>http://www.seikatubunka.metro.tokyo.jp/houjin/npo_houjin/data/files/0000001157/20231222daitai0003690.pdf</v>
      </c>
      <c r="P59" s="11" t="str">
        <f t="shared" si="4"/>
        <v>http://www.seikatubunka.metro.tokyo.jp/houjin/npo_houjin/list/ledger/0003690.html</v>
      </c>
    </row>
    <row r="60" spans="1:16" ht="30" customHeight="1" x14ac:dyDescent="0.2">
      <c r="A60" s="5">
        <v>41</v>
      </c>
      <c r="B60" s="19" t="str">
        <f t="shared" si="5"/>
        <v>サンフラワー</v>
      </c>
      <c r="C60" s="20"/>
      <c r="D60" s="20"/>
      <c r="E60" s="21"/>
      <c r="F60" s="22"/>
      <c r="G60" s="14">
        <v>3830</v>
      </c>
      <c r="H60" s="15" t="s">
        <v>69</v>
      </c>
      <c r="I60" s="14">
        <v>20231222</v>
      </c>
      <c r="J60" s="17"/>
      <c r="K60" s="13">
        <v>1157</v>
      </c>
      <c r="L60" s="9" t="str">
        <f t="shared" si="0"/>
        <v>0000001157</v>
      </c>
      <c r="M60" s="10" t="str">
        <f t="shared" si="1"/>
        <v>0003830</v>
      </c>
      <c r="N60" s="10" t="str">
        <f t="shared" si="2"/>
        <v>20231222daitai0003830.pdf</v>
      </c>
      <c r="O60" s="11" t="str">
        <f t="shared" si="3"/>
        <v>http://www.seikatubunka.metro.tokyo.jp/houjin/npo_houjin/data/files/0000001157/20231222daitai0003830.pdf</v>
      </c>
      <c r="P60" s="11" t="str">
        <f t="shared" si="4"/>
        <v>http://www.seikatubunka.metro.tokyo.jp/houjin/npo_houjin/list/ledger/0003830.html</v>
      </c>
    </row>
    <row r="61" spans="1:16" ht="30" customHeight="1" x14ac:dyDescent="0.2">
      <c r="A61" s="5">
        <v>42</v>
      </c>
      <c r="B61" s="19" t="str">
        <f t="shared" si="5"/>
        <v>多摩市レクリエーション協会</v>
      </c>
      <c r="C61" s="20"/>
      <c r="D61" s="20"/>
      <c r="E61" s="21"/>
      <c r="F61" s="22"/>
      <c r="G61" s="14">
        <v>3842</v>
      </c>
      <c r="H61" s="15" t="s">
        <v>157</v>
      </c>
      <c r="I61" s="14">
        <v>20231222</v>
      </c>
      <c r="J61" s="17"/>
      <c r="K61" s="13">
        <v>1157</v>
      </c>
      <c r="L61" s="9" t="str">
        <f t="shared" si="0"/>
        <v>0000001157</v>
      </c>
      <c r="M61" s="10" t="str">
        <f t="shared" si="1"/>
        <v>0003842</v>
      </c>
      <c r="N61" s="10" t="str">
        <f t="shared" si="2"/>
        <v>20231222daitai0003842.pdf</v>
      </c>
      <c r="O61" s="11" t="str">
        <f t="shared" si="3"/>
        <v>http://www.seikatubunka.metro.tokyo.jp/houjin/npo_houjin/data/files/0000001157/20231222daitai0003842.pdf</v>
      </c>
      <c r="P61" s="11" t="str">
        <f t="shared" si="4"/>
        <v>http://www.seikatubunka.metro.tokyo.jp/houjin/npo_houjin/list/ledger/0003842.html</v>
      </c>
    </row>
    <row r="62" spans="1:16" ht="30" customHeight="1" x14ac:dyDescent="0.2">
      <c r="A62" s="5">
        <v>43</v>
      </c>
      <c r="B62" s="19" t="str">
        <f t="shared" si="5"/>
        <v>みなみ野の丘</v>
      </c>
      <c r="C62" s="20"/>
      <c r="D62" s="20"/>
      <c r="E62" s="21"/>
      <c r="F62" s="22"/>
      <c r="G62" s="14">
        <v>3912</v>
      </c>
      <c r="H62" s="15" t="s">
        <v>158</v>
      </c>
      <c r="I62" s="14">
        <v>20231222</v>
      </c>
      <c r="J62" s="17"/>
      <c r="K62" s="13">
        <v>1157</v>
      </c>
      <c r="L62" s="9" t="str">
        <f t="shared" si="0"/>
        <v>0000001157</v>
      </c>
      <c r="M62" s="10" t="str">
        <f t="shared" si="1"/>
        <v>0003912</v>
      </c>
      <c r="N62" s="10" t="str">
        <f t="shared" si="2"/>
        <v>20231222daitai0003912.pdf</v>
      </c>
      <c r="O62" s="11" t="str">
        <f t="shared" si="3"/>
        <v>http://www.seikatubunka.metro.tokyo.jp/houjin/npo_houjin/data/files/0000001157/20231222daitai0003912.pdf</v>
      </c>
      <c r="P62" s="11" t="str">
        <f t="shared" si="4"/>
        <v>http://www.seikatubunka.metro.tokyo.jp/houjin/npo_houjin/list/ledger/0003912.html</v>
      </c>
    </row>
    <row r="63" spans="1:16" ht="30" customHeight="1" x14ac:dyDescent="0.2">
      <c r="A63" s="5">
        <v>44</v>
      </c>
      <c r="B63" s="19" t="str">
        <f t="shared" si="5"/>
        <v>火山洞窟学会</v>
      </c>
      <c r="C63" s="20">
        <v>45351</v>
      </c>
      <c r="D63" s="20"/>
      <c r="E63" s="21"/>
      <c r="F63" s="22"/>
      <c r="G63" s="14">
        <v>3915</v>
      </c>
      <c r="H63" s="15" t="s">
        <v>159</v>
      </c>
      <c r="I63" s="14">
        <v>20231222</v>
      </c>
      <c r="J63" s="17"/>
      <c r="K63" s="13">
        <v>1157</v>
      </c>
      <c r="L63" s="9" t="str">
        <f t="shared" si="0"/>
        <v>0000001157</v>
      </c>
      <c r="M63" s="10" t="str">
        <f t="shared" si="1"/>
        <v>0003915</v>
      </c>
      <c r="N63" s="10" t="str">
        <f t="shared" si="2"/>
        <v>20231222daitai0003915.pdf</v>
      </c>
      <c r="O63" s="11" t="str">
        <f t="shared" si="3"/>
        <v>http://www.seikatubunka.metro.tokyo.jp/houjin/npo_houjin/data/files/0000001157/20231222daitai0003915.pdf</v>
      </c>
      <c r="P63" s="11" t="str">
        <f t="shared" si="4"/>
        <v>http://www.seikatubunka.metro.tokyo.jp/houjin/npo_houjin/list/ledger/0003915.html</v>
      </c>
    </row>
    <row r="64" spans="1:16" ht="30" customHeight="1" x14ac:dyDescent="0.2">
      <c r="A64" s="5">
        <v>45</v>
      </c>
      <c r="B64" s="19" t="str">
        <f t="shared" si="5"/>
        <v>シアターコレクティブ</v>
      </c>
      <c r="C64" s="20">
        <v>45282</v>
      </c>
      <c r="D64" s="20"/>
      <c r="E64" s="21"/>
      <c r="F64" s="22"/>
      <c r="G64" s="14">
        <v>3937</v>
      </c>
      <c r="H64" s="15" t="s">
        <v>70</v>
      </c>
      <c r="I64" s="14">
        <v>20231222</v>
      </c>
      <c r="J64" s="17"/>
      <c r="K64" s="13">
        <v>1157</v>
      </c>
      <c r="L64" s="9" t="str">
        <f t="shared" si="0"/>
        <v>0000001157</v>
      </c>
      <c r="M64" s="10" t="str">
        <f t="shared" si="1"/>
        <v>0003937</v>
      </c>
      <c r="N64" s="10" t="str">
        <f t="shared" si="2"/>
        <v>20231222daitai0003937.pdf</v>
      </c>
      <c r="O64" s="11" t="str">
        <f t="shared" si="3"/>
        <v>http://www.seikatubunka.metro.tokyo.jp/houjin/npo_houjin/data/files/0000001157/20231222daitai0003937.pdf</v>
      </c>
      <c r="P64" s="11" t="str">
        <f t="shared" si="4"/>
        <v>http://www.seikatubunka.metro.tokyo.jp/houjin/npo_houjin/list/ledger/0003937.html</v>
      </c>
    </row>
    <row r="65" spans="1:16" ht="30" customHeight="1" x14ac:dyDescent="0.2">
      <c r="A65" s="5">
        <v>46</v>
      </c>
      <c r="B65" s="19" t="str">
        <f t="shared" si="5"/>
        <v>光進リハビリケア</v>
      </c>
      <c r="C65" s="20"/>
      <c r="D65" s="20"/>
      <c r="E65" s="21"/>
      <c r="F65" s="22"/>
      <c r="G65" s="14">
        <v>4129</v>
      </c>
      <c r="H65" s="15" t="s">
        <v>35</v>
      </c>
      <c r="I65" s="14">
        <v>20231222</v>
      </c>
      <c r="J65" s="17">
        <v>44683</v>
      </c>
      <c r="K65" s="13">
        <v>1157</v>
      </c>
      <c r="L65" s="9" t="str">
        <f t="shared" si="0"/>
        <v>0000001157</v>
      </c>
      <c r="M65" s="10" t="str">
        <f t="shared" si="1"/>
        <v>0004129</v>
      </c>
      <c r="N65" s="10" t="str">
        <f t="shared" si="2"/>
        <v>20231222daitai0004129.pdf</v>
      </c>
      <c r="O65" s="11" t="str">
        <f t="shared" si="3"/>
        <v>http://www.seikatubunka.metro.tokyo.jp/houjin/npo_houjin/data/files/0000001157/20231222daitai0004129.pdf</v>
      </c>
      <c r="P65" s="11" t="str">
        <f t="shared" si="4"/>
        <v>http://www.seikatubunka.metro.tokyo.jp/houjin/npo_houjin/list/ledger/0004129.html</v>
      </c>
    </row>
    <row r="66" spans="1:16" ht="30" customHeight="1" x14ac:dyDescent="0.2">
      <c r="A66" s="5">
        <v>47</v>
      </c>
      <c r="B66" s="19" t="str">
        <f t="shared" si="5"/>
        <v>日本障害者センター</v>
      </c>
      <c r="C66" s="20">
        <v>45286</v>
      </c>
      <c r="D66" s="20"/>
      <c r="E66" s="21"/>
      <c r="F66" s="22"/>
      <c r="G66" s="14">
        <v>4157</v>
      </c>
      <c r="H66" s="15" t="s">
        <v>71</v>
      </c>
      <c r="I66" s="14">
        <v>20231222</v>
      </c>
      <c r="J66" s="17"/>
      <c r="K66" s="13">
        <v>1157</v>
      </c>
      <c r="L66" s="9" t="str">
        <f t="shared" si="0"/>
        <v>0000001157</v>
      </c>
      <c r="M66" s="10" t="str">
        <f t="shared" si="1"/>
        <v>0004157</v>
      </c>
      <c r="N66" s="10" t="str">
        <f t="shared" si="2"/>
        <v>20231222daitai0004157.pdf</v>
      </c>
      <c r="O66" s="11" t="str">
        <f t="shared" si="3"/>
        <v>http://www.seikatubunka.metro.tokyo.jp/houjin/npo_houjin/data/files/0000001157/20231222daitai0004157.pdf</v>
      </c>
      <c r="P66" s="11" t="str">
        <f t="shared" si="4"/>
        <v>http://www.seikatubunka.metro.tokyo.jp/houjin/npo_houjin/list/ledger/0004157.html</v>
      </c>
    </row>
    <row r="67" spans="1:16" ht="30" customHeight="1" x14ac:dyDescent="0.2">
      <c r="A67" s="5">
        <v>48</v>
      </c>
      <c r="B67" s="19" t="str">
        <f t="shared" si="5"/>
        <v>スポーツ指導者支援協会</v>
      </c>
      <c r="C67" s="20">
        <v>45306</v>
      </c>
      <c r="D67" s="20"/>
      <c r="E67" s="21"/>
      <c r="F67" s="22"/>
      <c r="G67" s="14">
        <v>4164</v>
      </c>
      <c r="H67" s="15" t="s">
        <v>160</v>
      </c>
      <c r="I67" s="14">
        <v>20231222</v>
      </c>
      <c r="J67" s="17"/>
      <c r="K67" s="13">
        <v>1157</v>
      </c>
      <c r="L67" s="9" t="str">
        <f t="shared" si="0"/>
        <v>0000001157</v>
      </c>
      <c r="M67" s="10" t="str">
        <f t="shared" si="1"/>
        <v>0004164</v>
      </c>
      <c r="N67" s="10" t="str">
        <f t="shared" si="2"/>
        <v>20231222daitai0004164.pdf</v>
      </c>
      <c r="O67" s="11" t="str">
        <f t="shared" si="3"/>
        <v>http://www.seikatubunka.metro.tokyo.jp/houjin/npo_houjin/data/files/0000001157/20231222daitai0004164.pdf</v>
      </c>
      <c r="P67" s="11" t="str">
        <f t="shared" si="4"/>
        <v>http://www.seikatubunka.metro.tokyo.jp/houjin/npo_houjin/list/ledger/0004164.html</v>
      </c>
    </row>
    <row r="68" spans="1:16" ht="30" customHeight="1" x14ac:dyDescent="0.2">
      <c r="A68" s="5">
        <v>49</v>
      </c>
      <c r="B68" s="19" t="str">
        <f t="shared" si="5"/>
        <v>全国鉄道利用者会議</v>
      </c>
      <c r="C68" s="20">
        <v>45282</v>
      </c>
      <c r="D68" s="20"/>
      <c r="E68" s="21"/>
      <c r="F68" s="22"/>
      <c r="G68" s="14">
        <v>4197</v>
      </c>
      <c r="H68" s="15" t="s">
        <v>161</v>
      </c>
      <c r="I68" s="14">
        <v>20231222</v>
      </c>
      <c r="J68" s="17"/>
      <c r="K68" s="13">
        <v>1157</v>
      </c>
      <c r="L68" s="9" t="str">
        <f t="shared" si="0"/>
        <v>0000001157</v>
      </c>
      <c r="M68" s="10" t="str">
        <f t="shared" si="1"/>
        <v>0004197</v>
      </c>
      <c r="N68" s="10" t="str">
        <f t="shared" si="2"/>
        <v>20231222daitai0004197.pdf</v>
      </c>
      <c r="O68" s="11" t="str">
        <f t="shared" si="3"/>
        <v>http://www.seikatubunka.metro.tokyo.jp/houjin/npo_houjin/data/files/0000001157/20231222daitai0004197.pdf</v>
      </c>
      <c r="P68" s="11" t="str">
        <f t="shared" si="4"/>
        <v>http://www.seikatubunka.metro.tokyo.jp/houjin/npo_houjin/list/ledger/0004197.html</v>
      </c>
    </row>
    <row r="69" spans="1:16" ht="30" customHeight="1" x14ac:dyDescent="0.2">
      <c r="A69" s="5">
        <v>50</v>
      </c>
      <c r="B69" s="19" t="str">
        <f t="shared" si="5"/>
        <v>フレンドシップ</v>
      </c>
      <c r="C69" s="20"/>
      <c r="D69" s="20"/>
      <c r="E69" s="21"/>
      <c r="F69" s="22"/>
      <c r="G69" s="14">
        <v>4203</v>
      </c>
      <c r="H69" s="15" t="s">
        <v>72</v>
      </c>
      <c r="I69" s="14">
        <v>20231222</v>
      </c>
      <c r="J69" s="17"/>
      <c r="K69" s="13">
        <v>1157</v>
      </c>
      <c r="L69" s="9" t="str">
        <f t="shared" si="0"/>
        <v>0000001157</v>
      </c>
      <c r="M69" s="10" t="str">
        <f t="shared" si="1"/>
        <v>0004203</v>
      </c>
      <c r="N69" s="10" t="str">
        <f t="shared" si="2"/>
        <v>20231222daitai0004203.pdf</v>
      </c>
      <c r="O69" s="11" t="str">
        <f t="shared" si="3"/>
        <v>http://www.seikatubunka.metro.tokyo.jp/houjin/npo_houjin/data/files/0000001157/20231222daitai0004203.pdf</v>
      </c>
      <c r="P69" s="11" t="str">
        <f t="shared" si="4"/>
        <v>http://www.seikatubunka.metro.tokyo.jp/houjin/npo_houjin/list/ledger/0004203.html</v>
      </c>
    </row>
    <row r="70" spans="1:16" ht="30" customHeight="1" x14ac:dyDescent="0.2">
      <c r="A70" s="5">
        <v>51</v>
      </c>
      <c r="B70" s="19" t="str">
        <f t="shared" si="5"/>
        <v>音楽博物館</v>
      </c>
      <c r="C70" s="20"/>
      <c r="D70" s="20"/>
      <c r="E70" s="21"/>
      <c r="F70" s="22"/>
      <c r="G70" s="14">
        <v>4414</v>
      </c>
      <c r="H70" s="15" t="s">
        <v>162</v>
      </c>
      <c r="I70" s="14">
        <v>20231222</v>
      </c>
      <c r="J70" s="17"/>
      <c r="K70" s="13">
        <v>1157</v>
      </c>
      <c r="L70" s="9" t="str">
        <f t="shared" si="0"/>
        <v>0000001157</v>
      </c>
      <c r="M70" s="10" t="str">
        <f t="shared" si="1"/>
        <v>0004414</v>
      </c>
      <c r="N70" s="10" t="str">
        <f t="shared" si="2"/>
        <v>20231222daitai0004414.pdf</v>
      </c>
      <c r="O70" s="11" t="str">
        <f t="shared" si="3"/>
        <v>http://www.seikatubunka.metro.tokyo.jp/houjin/npo_houjin/data/files/0000001157/20231222daitai0004414.pdf</v>
      </c>
      <c r="P70" s="11" t="str">
        <f t="shared" si="4"/>
        <v>http://www.seikatubunka.metro.tokyo.jp/houjin/npo_houjin/list/ledger/0004414.html</v>
      </c>
    </row>
    <row r="71" spans="1:16" ht="30" customHeight="1" x14ac:dyDescent="0.2">
      <c r="A71" s="5">
        <v>52</v>
      </c>
      <c r="B71" s="19" t="str">
        <f t="shared" si="5"/>
        <v>人権・平和国際情報センター</v>
      </c>
      <c r="C71" s="20"/>
      <c r="D71" s="20"/>
      <c r="E71" s="21"/>
      <c r="F71" s="22"/>
      <c r="G71" s="14">
        <v>4514</v>
      </c>
      <c r="H71" s="15" t="s">
        <v>25</v>
      </c>
      <c r="I71" s="14">
        <v>20231222</v>
      </c>
      <c r="J71" s="17"/>
      <c r="K71" s="13">
        <v>1157</v>
      </c>
      <c r="L71" s="9" t="str">
        <f t="shared" si="0"/>
        <v>0000001157</v>
      </c>
      <c r="M71" s="10" t="str">
        <f t="shared" si="1"/>
        <v>0004514</v>
      </c>
      <c r="N71" s="10" t="str">
        <f t="shared" si="2"/>
        <v>20231222daitai0004514.pdf</v>
      </c>
      <c r="O71" s="11" t="str">
        <f t="shared" si="3"/>
        <v>http://www.seikatubunka.metro.tokyo.jp/houjin/npo_houjin/data/files/0000001157/20231222daitai0004514.pdf</v>
      </c>
      <c r="P71" s="11" t="str">
        <f t="shared" si="4"/>
        <v>http://www.seikatubunka.metro.tokyo.jp/houjin/npo_houjin/list/ledger/0004514.html</v>
      </c>
    </row>
    <row r="72" spans="1:16" ht="30" customHeight="1" x14ac:dyDescent="0.2">
      <c r="A72" s="5">
        <v>53</v>
      </c>
      <c r="B72" s="19" t="str">
        <f t="shared" si="5"/>
        <v>相続・遺言相談センター</v>
      </c>
      <c r="C72" s="20"/>
      <c r="D72" s="20"/>
      <c r="E72" s="21"/>
      <c r="F72" s="22"/>
      <c r="G72" s="14">
        <v>4524</v>
      </c>
      <c r="H72" s="15" t="s">
        <v>36</v>
      </c>
      <c r="I72" s="14">
        <v>20231222</v>
      </c>
      <c r="J72" s="17"/>
      <c r="K72" s="13">
        <v>1157</v>
      </c>
      <c r="L72" s="9" t="str">
        <f t="shared" si="0"/>
        <v>0000001157</v>
      </c>
      <c r="M72" s="10" t="str">
        <f t="shared" si="1"/>
        <v>0004524</v>
      </c>
      <c r="N72" s="10" t="str">
        <f t="shared" si="2"/>
        <v>20231222daitai0004524.pdf</v>
      </c>
      <c r="O72" s="11" t="str">
        <f t="shared" si="3"/>
        <v>http://www.seikatubunka.metro.tokyo.jp/houjin/npo_houjin/data/files/0000001157/20231222daitai0004524.pdf</v>
      </c>
      <c r="P72" s="11" t="str">
        <f t="shared" si="4"/>
        <v>http://www.seikatubunka.metro.tokyo.jp/houjin/npo_houjin/list/ledger/0004524.html</v>
      </c>
    </row>
    <row r="73" spans="1:16" ht="30" customHeight="1" x14ac:dyDescent="0.2">
      <c r="A73" s="5">
        <v>54</v>
      </c>
      <c r="B73" s="19" t="str">
        <f t="shared" si="5"/>
        <v>なんくるないさ</v>
      </c>
      <c r="C73" s="20"/>
      <c r="D73" s="20"/>
      <c r="E73" s="21"/>
      <c r="F73" s="22"/>
      <c r="G73" s="14">
        <v>4549</v>
      </c>
      <c r="H73" s="15" t="s">
        <v>73</v>
      </c>
      <c r="I73" s="14">
        <v>20231222</v>
      </c>
      <c r="J73" s="17"/>
      <c r="K73" s="13">
        <v>1157</v>
      </c>
      <c r="L73" s="9" t="str">
        <f t="shared" si="0"/>
        <v>0000001157</v>
      </c>
      <c r="M73" s="10" t="str">
        <f t="shared" si="1"/>
        <v>0004549</v>
      </c>
      <c r="N73" s="10" t="str">
        <f t="shared" si="2"/>
        <v>20231222daitai0004549.pdf</v>
      </c>
      <c r="O73" s="11" t="str">
        <f t="shared" si="3"/>
        <v>http://www.seikatubunka.metro.tokyo.jp/houjin/npo_houjin/data/files/0000001157/20231222daitai0004549.pdf</v>
      </c>
      <c r="P73" s="11" t="str">
        <f t="shared" si="4"/>
        <v>http://www.seikatubunka.metro.tokyo.jp/houjin/npo_houjin/list/ledger/0004549.html</v>
      </c>
    </row>
    <row r="74" spans="1:16" ht="30" customHeight="1" x14ac:dyDescent="0.2">
      <c r="A74" s="5">
        <v>55</v>
      </c>
      <c r="B74" s="19" t="str">
        <f t="shared" si="5"/>
        <v>日本コオーディネーショントレーニング協会</v>
      </c>
      <c r="C74" s="20"/>
      <c r="D74" s="20">
        <v>45306</v>
      </c>
      <c r="E74" s="21"/>
      <c r="F74" s="22"/>
      <c r="G74" s="14">
        <v>4611</v>
      </c>
      <c r="H74" s="15" t="s">
        <v>37</v>
      </c>
      <c r="I74" s="14">
        <v>20231222</v>
      </c>
      <c r="J74" s="17"/>
      <c r="K74" s="13">
        <v>1157</v>
      </c>
      <c r="L74" s="9" t="str">
        <f t="shared" si="0"/>
        <v>0000001157</v>
      </c>
      <c r="M74" s="10" t="str">
        <f t="shared" si="1"/>
        <v>0004611</v>
      </c>
      <c r="N74" s="10" t="str">
        <f t="shared" si="2"/>
        <v>20231222daitai0004611.pdf</v>
      </c>
      <c r="O74" s="11" t="str">
        <f t="shared" si="3"/>
        <v>http://www.seikatubunka.metro.tokyo.jp/houjin/npo_houjin/data/files/0000001157/20231222daitai0004611.pdf</v>
      </c>
      <c r="P74" s="11" t="str">
        <f t="shared" si="4"/>
        <v>http://www.seikatubunka.metro.tokyo.jp/houjin/npo_houjin/list/ledger/0004611.html</v>
      </c>
    </row>
    <row r="75" spans="1:16" ht="30" customHeight="1" x14ac:dyDescent="0.2">
      <c r="A75" s="5">
        <v>56</v>
      </c>
      <c r="B75" s="19" t="str">
        <f t="shared" si="5"/>
        <v>大田楽友協会</v>
      </c>
      <c r="C75" s="20"/>
      <c r="D75" s="20"/>
      <c r="E75" s="21"/>
      <c r="F75" s="22"/>
      <c r="G75" s="14">
        <v>4766</v>
      </c>
      <c r="H75" s="15" t="s">
        <v>163</v>
      </c>
      <c r="I75" s="14">
        <v>20231222</v>
      </c>
      <c r="J75" s="17"/>
      <c r="K75" s="13">
        <v>1157</v>
      </c>
      <c r="L75" s="9" t="str">
        <f t="shared" si="0"/>
        <v>0000001157</v>
      </c>
      <c r="M75" s="10" t="str">
        <f t="shared" si="1"/>
        <v>0004766</v>
      </c>
      <c r="N75" s="10" t="str">
        <f t="shared" si="2"/>
        <v>20231222daitai0004766.pdf</v>
      </c>
      <c r="O75" s="11" t="str">
        <f t="shared" si="3"/>
        <v>http://www.seikatubunka.metro.tokyo.jp/houjin/npo_houjin/data/files/0000001157/20231222daitai0004766.pdf</v>
      </c>
      <c r="P75" s="11" t="str">
        <f t="shared" si="4"/>
        <v>http://www.seikatubunka.metro.tokyo.jp/houjin/npo_houjin/list/ledger/0004766.html</v>
      </c>
    </row>
    <row r="76" spans="1:16" ht="30" customHeight="1" x14ac:dyDescent="0.2">
      <c r="A76" s="5">
        <v>57</v>
      </c>
      <c r="B76" s="19" t="str">
        <f t="shared" si="5"/>
        <v>日本歯科保健機構</v>
      </c>
      <c r="C76" s="20"/>
      <c r="D76" s="20"/>
      <c r="E76" s="21"/>
      <c r="F76" s="22"/>
      <c r="G76" s="14">
        <v>4784</v>
      </c>
      <c r="H76" s="15" t="s">
        <v>74</v>
      </c>
      <c r="I76" s="14">
        <v>20231222</v>
      </c>
      <c r="J76" s="17"/>
      <c r="K76" s="13">
        <v>1157</v>
      </c>
      <c r="L76" s="9" t="str">
        <f t="shared" si="0"/>
        <v>0000001157</v>
      </c>
      <c r="M76" s="10" t="str">
        <f t="shared" si="1"/>
        <v>0004784</v>
      </c>
      <c r="N76" s="10" t="str">
        <f t="shared" si="2"/>
        <v>20231222daitai0004784.pdf</v>
      </c>
      <c r="O76" s="11" t="str">
        <f t="shared" si="3"/>
        <v>http://www.seikatubunka.metro.tokyo.jp/houjin/npo_houjin/data/files/0000001157/20231222daitai0004784.pdf</v>
      </c>
      <c r="P76" s="11" t="str">
        <f t="shared" si="4"/>
        <v>http://www.seikatubunka.metro.tokyo.jp/houjin/npo_houjin/list/ledger/0004784.html</v>
      </c>
    </row>
    <row r="77" spans="1:16" ht="30" customHeight="1" x14ac:dyDescent="0.2">
      <c r="A77" s="5">
        <v>58</v>
      </c>
      <c r="B77" s="19" t="str">
        <f t="shared" si="5"/>
        <v>日本健脳協会</v>
      </c>
      <c r="C77" s="20"/>
      <c r="D77" s="20"/>
      <c r="E77" s="21"/>
      <c r="F77" s="22"/>
      <c r="G77" s="14">
        <v>5012</v>
      </c>
      <c r="H77" s="15" t="s">
        <v>75</v>
      </c>
      <c r="I77" s="14">
        <v>20231222</v>
      </c>
      <c r="J77" s="17"/>
      <c r="K77" s="13">
        <v>1157</v>
      </c>
      <c r="L77" s="9" t="str">
        <f t="shared" si="0"/>
        <v>0000001157</v>
      </c>
      <c r="M77" s="10" t="str">
        <f t="shared" si="1"/>
        <v>0005012</v>
      </c>
      <c r="N77" s="10" t="str">
        <f t="shared" si="2"/>
        <v>20231222daitai0005012.pdf</v>
      </c>
      <c r="O77" s="11" t="str">
        <f t="shared" si="3"/>
        <v>http://www.seikatubunka.metro.tokyo.jp/houjin/npo_houjin/data/files/0000001157/20231222daitai0005012.pdf</v>
      </c>
      <c r="P77" s="11" t="str">
        <f t="shared" si="4"/>
        <v>http://www.seikatubunka.metro.tokyo.jp/houjin/npo_houjin/list/ledger/0005012.html</v>
      </c>
    </row>
    <row r="78" spans="1:16" ht="30" customHeight="1" x14ac:dyDescent="0.2">
      <c r="A78" s="5">
        <v>59</v>
      </c>
      <c r="B78" s="19" t="str">
        <f t="shared" si="5"/>
        <v>ウェル　パートナー</v>
      </c>
      <c r="C78" s="20"/>
      <c r="D78" s="20"/>
      <c r="E78" s="21"/>
      <c r="F78" s="22"/>
      <c r="G78" s="14">
        <v>5045</v>
      </c>
      <c r="H78" s="15" t="s">
        <v>164</v>
      </c>
      <c r="I78" s="14">
        <v>20231222</v>
      </c>
      <c r="J78" s="17"/>
      <c r="K78" s="13">
        <v>1157</v>
      </c>
      <c r="L78" s="9" t="str">
        <f t="shared" si="0"/>
        <v>0000001157</v>
      </c>
      <c r="M78" s="10" t="str">
        <f t="shared" si="1"/>
        <v>0005045</v>
      </c>
      <c r="N78" s="10" t="str">
        <f t="shared" si="2"/>
        <v>20231222daitai0005045.pdf</v>
      </c>
      <c r="O78" s="11" t="str">
        <f t="shared" si="3"/>
        <v>http://www.seikatubunka.metro.tokyo.jp/houjin/npo_houjin/data/files/0000001157/20231222daitai0005045.pdf</v>
      </c>
      <c r="P78" s="11" t="str">
        <f t="shared" si="4"/>
        <v>http://www.seikatubunka.metro.tokyo.jp/houjin/npo_houjin/list/ledger/0005045.html</v>
      </c>
    </row>
    <row r="79" spans="1:16" ht="30" customHeight="1" x14ac:dyDescent="0.2">
      <c r="A79" s="5">
        <v>60</v>
      </c>
      <c r="B79" s="19" t="str">
        <f t="shared" si="5"/>
        <v>武蔵野倶楽部－エチオピアの子どもたちを救う会－</v>
      </c>
      <c r="C79" s="20"/>
      <c r="D79" s="20"/>
      <c r="E79" s="21"/>
      <c r="F79" s="22"/>
      <c r="G79" s="14">
        <v>5066</v>
      </c>
      <c r="H79" s="15" t="s">
        <v>165</v>
      </c>
      <c r="I79" s="14">
        <v>20231222</v>
      </c>
      <c r="J79" s="17"/>
      <c r="K79" s="13">
        <v>1157</v>
      </c>
      <c r="L79" s="9" t="str">
        <f t="shared" si="0"/>
        <v>0000001157</v>
      </c>
      <c r="M79" s="10" t="str">
        <f t="shared" si="1"/>
        <v>0005066</v>
      </c>
      <c r="N79" s="10" t="str">
        <f t="shared" si="2"/>
        <v>20231222daitai0005066.pdf</v>
      </c>
      <c r="O79" s="11" t="str">
        <f t="shared" si="3"/>
        <v>http://www.seikatubunka.metro.tokyo.jp/houjin/npo_houjin/data/files/0000001157/20231222daitai0005066.pdf</v>
      </c>
      <c r="P79" s="11" t="str">
        <f t="shared" si="4"/>
        <v>http://www.seikatubunka.metro.tokyo.jp/houjin/npo_houjin/list/ledger/0005066.html</v>
      </c>
    </row>
    <row r="80" spans="1:16" ht="30" customHeight="1" x14ac:dyDescent="0.2">
      <c r="A80" s="5">
        <v>61</v>
      </c>
      <c r="B80" s="19" t="str">
        <f t="shared" si="5"/>
        <v>本所深川</v>
      </c>
      <c r="C80" s="20"/>
      <c r="D80" s="20"/>
      <c r="E80" s="21"/>
      <c r="F80" s="20"/>
      <c r="G80" s="14">
        <v>5194</v>
      </c>
      <c r="H80" s="15" t="s">
        <v>166</v>
      </c>
      <c r="I80" s="14">
        <v>20231222</v>
      </c>
      <c r="J80" s="17"/>
      <c r="K80" s="13">
        <v>1157</v>
      </c>
      <c r="L80" s="9" t="str">
        <f t="shared" si="0"/>
        <v>0000001157</v>
      </c>
      <c r="M80" s="10" t="str">
        <f t="shared" si="1"/>
        <v>0005194</v>
      </c>
      <c r="N80" s="10" t="str">
        <f t="shared" si="2"/>
        <v>20231222daitai0005194.pdf</v>
      </c>
      <c r="O80" s="11" t="str">
        <f t="shared" si="3"/>
        <v>http://www.seikatubunka.metro.tokyo.jp/houjin/npo_houjin/data/files/0000001157/20231222daitai0005194.pdf</v>
      </c>
      <c r="P80" s="11" t="str">
        <f t="shared" si="4"/>
        <v>http://www.seikatubunka.metro.tokyo.jp/houjin/npo_houjin/list/ledger/0005194.html</v>
      </c>
    </row>
    <row r="81" spans="1:16" ht="30" customHeight="1" x14ac:dyDescent="0.2">
      <c r="A81" s="5">
        <v>62</v>
      </c>
      <c r="B81" s="19" t="str">
        <f t="shared" si="5"/>
        <v>きづな</v>
      </c>
      <c r="C81" s="20"/>
      <c r="D81" s="20"/>
      <c r="E81" s="21"/>
      <c r="F81" s="22"/>
      <c r="G81" s="14">
        <v>5376</v>
      </c>
      <c r="H81" s="15" t="s">
        <v>167</v>
      </c>
      <c r="I81" s="14">
        <v>20231222</v>
      </c>
      <c r="J81" s="17"/>
      <c r="K81" s="13">
        <v>1157</v>
      </c>
      <c r="L81" s="9" t="str">
        <f t="shared" si="0"/>
        <v>0000001157</v>
      </c>
      <c r="M81" s="10" t="str">
        <f t="shared" si="1"/>
        <v>0005376</v>
      </c>
      <c r="N81" s="10" t="str">
        <f t="shared" si="2"/>
        <v>20231222daitai0005376.pdf</v>
      </c>
      <c r="O81" s="11" t="str">
        <f t="shared" si="3"/>
        <v>http://www.seikatubunka.metro.tokyo.jp/houjin/npo_houjin/data/files/0000001157/20231222daitai0005376.pdf</v>
      </c>
      <c r="P81" s="11" t="str">
        <f t="shared" si="4"/>
        <v>http://www.seikatubunka.metro.tokyo.jp/houjin/npo_houjin/list/ledger/0005376.html</v>
      </c>
    </row>
    <row r="82" spans="1:16" ht="30" customHeight="1" x14ac:dyDescent="0.2">
      <c r="A82" s="5">
        <v>63</v>
      </c>
      <c r="B82" s="19" t="str">
        <f t="shared" si="5"/>
        <v>日本ケースメソッド協会</v>
      </c>
      <c r="C82" s="20">
        <v>45302</v>
      </c>
      <c r="D82" s="20"/>
      <c r="E82" s="21"/>
      <c r="F82" s="22"/>
      <c r="G82" s="14">
        <v>5418</v>
      </c>
      <c r="H82" s="15" t="s">
        <v>168</v>
      </c>
      <c r="I82" s="14">
        <v>20231222</v>
      </c>
      <c r="J82" s="17"/>
      <c r="K82" s="13">
        <v>1157</v>
      </c>
      <c r="L82" s="9" t="str">
        <f t="shared" si="0"/>
        <v>0000001157</v>
      </c>
      <c r="M82" s="10" t="str">
        <f t="shared" si="1"/>
        <v>0005418</v>
      </c>
      <c r="N82" s="10" t="str">
        <f t="shared" si="2"/>
        <v>20231222daitai0005418.pdf</v>
      </c>
      <c r="O82" s="11" t="str">
        <f t="shared" si="3"/>
        <v>http://www.seikatubunka.metro.tokyo.jp/houjin/npo_houjin/data/files/0000001157/20231222daitai0005418.pdf</v>
      </c>
      <c r="P82" s="11" t="str">
        <f t="shared" si="4"/>
        <v>http://www.seikatubunka.metro.tokyo.jp/houjin/npo_houjin/list/ledger/0005418.html</v>
      </c>
    </row>
    <row r="83" spans="1:16" ht="30" customHeight="1" x14ac:dyDescent="0.2">
      <c r="A83" s="5">
        <v>64</v>
      </c>
      <c r="B83" s="19" t="str">
        <f t="shared" si="5"/>
        <v>うつ・気分障害協会</v>
      </c>
      <c r="C83" s="20"/>
      <c r="D83" s="20"/>
      <c r="E83" s="21"/>
      <c r="F83" s="22"/>
      <c r="G83" s="14">
        <v>5775</v>
      </c>
      <c r="H83" s="15" t="s">
        <v>38</v>
      </c>
      <c r="I83" s="14">
        <v>20231222</v>
      </c>
      <c r="J83" s="17"/>
      <c r="K83" s="13">
        <v>1157</v>
      </c>
      <c r="L83" s="9" t="str">
        <f t="shared" ref="L83:L144" si="6">TEXT(K83,"0000000000")</f>
        <v>0000001157</v>
      </c>
      <c r="M83" s="10" t="str">
        <f t="shared" ref="M83:M139" si="7">IF(G83=999999,"",TEXT(G83,"0000000"))</f>
        <v>0005775</v>
      </c>
      <c r="N83" s="10" t="str">
        <f t="shared" ref="N83:N144" si="8">I83&amp;"daitai"&amp;M83&amp;".pdf"</f>
        <v>20231222daitai0005775.pdf</v>
      </c>
      <c r="O83" s="11" t="str">
        <f t="shared" ref="O83:O144" si="9">"http://www.seikatubunka.metro.tokyo.jp/houjin/npo_houjin/data/files/"&amp;L83&amp;"/"&amp;N83</f>
        <v>http://www.seikatubunka.metro.tokyo.jp/houjin/npo_houjin/data/files/0000001157/20231222daitai0005775.pdf</v>
      </c>
      <c r="P83" s="11" t="str">
        <f t="shared" ref="P83:P144" si="10">"http://www.seikatubunka.metro.tokyo.jp/houjin/npo_houjin/list/ledger/"&amp;M83&amp;".html"</f>
        <v>http://www.seikatubunka.metro.tokyo.jp/houjin/npo_houjin/list/ledger/0005775.html</v>
      </c>
    </row>
    <row r="84" spans="1:16" ht="30" customHeight="1" x14ac:dyDescent="0.2">
      <c r="A84" s="5">
        <v>65</v>
      </c>
      <c r="B84" s="19" t="str">
        <f t="shared" ref="B84:B146" si="11">IF(ISBLANK(H84),"",HYPERLINK(P84,H84))</f>
        <v>アルス</v>
      </c>
      <c r="C84" s="20"/>
      <c r="D84" s="20"/>
      <c r="E84" s="21"/>
      <c r="F84" s="22"/>
      <c r="G84" s="14">
        <v>5866</v>
      </c>
      <c r="H84" s="15" t="s">
        <v>39</v>
      </c>
      <c r="I84" s="14">
        <v>20231222</v>
      </c>
      <c r="J84" s="17"/>
      <c r="K84" s="13">
        <v>1157</v>
      </c>
      <c r="L84" s="9" t="str">
        <f t="shared" si="6"/>
        <v>0000001157</v>
      </c>
      <c r="M84" s="10" t="str">
        <f t="shared" si="7"/>
        <v>0005866</v>
      </c>
      <c r="N84" s="10" t="str">
        <f t="shared" si="8"/>
        <v>20231222daitai0005866.pdf</v>
      </c>
      <c r="O84" s="11" t="str">
        <f t="shared" si="9"/>
        <v>http://www.seikatubunka.metro.tokyo.jp/houjin/npo_houjin/data/files/0000001157/20231222daitai0005866.pdf</v>
      </c>
      <c r="P84" s="11" t="str">
        <f t="shared" si="10"/>
        <v>http://www.seikatubunka.metro.tokyo.jp/houjin/npo_houjin/list/ledger/0005866.html</v>
      </c>
    </row>
    <row r="85" spans="1:16" ht="30" customHeight="1" x14ac:dyDescent="0.2">
      <c r="A85" s="5">
        <v>66</v>
      </c>
      <c r="B85" s="19" t="str">
        <f t="shared" si="11"/>
        <v>日中文化・経済交流機構</v>
      </c>
      <c r="C85" s="20"/>
      <c r="D85" s="20"/>
      <c r="E85" s="21"/>
      <c r="F85" s="20"/>
      <c r="G85" s="14">
        <v>5889</v>
      </c>
      <c r="H85" s="15" t="s">
        <v>169</v>
      </c>
      <c r="I85" s="14">
        <v>20231222</v>
      </c>
      <c r="J85" s="17"/>
      <c r="K85" s="13">
        <v>1157</v>
      </c>
      <c r="L85" s="9" t="str">
        <f t="shared" si="6"/>
        <v>0000001157</v>
      </c>
      <c r="M85" s="10" t="str">
        <f t="shared" si="7"/>
        <v>0005889</v>
      </c>
      <c r="N85" s="10" t="str">
        <f t="shared" si="8"/>
        <v>20231222daitai0005889.pdf</v>
      </c>
      <c r="O85" s="11" t="str">
        <f t="shared" si="9"/>
        <v>http://www.seikatubunka.metro.tokyo.jp/houjin/npo_houjin/data/files/0000001157/20231222daitai0005889.pdf</v>
      </c>
      <c r="P85" s="11" t="str">
        <f t="shared" si="10"/>
        <v>http://www.seikatubunka.metro.tokyo.jp/houjin/npo_houjin/list/ledger/0005889.html</v>
      </c>
    </row>
    <row r="86" spans="1:16" ht="30" customHeight="1" x14ac:dyDescent="0.2">
      <c r="A86" s="5">
        <v>67</v>
      </c>
      <c r="B86" s="19" t="str">
        <f t="shared" si="11"/>
        <v>Ｇｒｅｅｎ　Ｗｏｒｋｓ</v>
      </c>
      <c r="C86" s="20">
        <v>45287</v>
      </c>
      <c r="D86" s="20"/>
      <c r="E86" s="21"/>
      <c r="F86" s="22"/>
      <c r="G86" s="14">
        <v>5933</v>
      </c>
      <c r="H86" s="15" t="s">
        <v>76</v>
      </c>
      <c r="I86" s="14">
        <v>20231222</v>
      </c>
      <c r="J86" s="17"/>
      <c r="K86" s="13">
        <v>1157</v>
      </c>
      <c r="L86" s="9" t="str">
        <f t="shared" si="6"/>
        <v>0000001157</v>
      </c>
      <c r="M86" s="10" t="str">
        <f t="shared" si="7"/>
        <v>0005933</v>
      </c>
      <c r="N86" s="10" t="str">
        <f t="shared" si="8"/>
        <v>20231222daitai0005933.pdf</v>
      </c>
      <c r="O86" s="11" t="str">
        <f t="shared" si="9"/>
        <v>http://www.seikatubunka.metro.tokyo.jp/houjin/npo_houjin/data/files/0000001157/20231222daitai0005933.pdf</v>
      </c>
      <c r="P86" s="11" t="str">
        <f t="shared" si="10"/>
        <v>http://www.seikatubunka.metro.tokyo.jp/houjin/npo_houjin/list/ledger/0005933.html</v>
      </c>
    </row>
    <row r="87" spans="1:16" ht="30" customHeight="1" x14ac:dyDescent="0.2">
      <c r="A87" s="5">
        <v>68</v>
      </c>
      <c r="B87" s="19" t="str">
        <f t="shared" si="11"/>
        <v>地域環境科学研究所</v>
      </c>
      <c r="C87" s="20"/>
      <c r="D87" s="20"/>
      <c r="E87" s="21"/>
      <c r="F87" s="22"/>
      <c r="G87" s="14">
        <v>5984</v>
      </c>
      <c r="H87" s="15" t="s">
        <v>40</v>
      </c>
      <c r="I87" s="14">
        <v>20231222</v>
      </c>
      <c r="J87" s="17"/>
      <c r="K87" s="13">
        <v>1157</v>
      </c>
      <c r="L87" s="9" t="str">
        <f t="shared" si="6"/>
        <v>0000001157</v>
      </c>
      <c r="M87" s="10" t="str">
        <f t="shared" si="7"/>
        <v>0005984</v>
      </c>
      <c r="N87" s="10" t="str">
        <f t="shared" si="8"/>
        <v>20231222daitai0005984.pdf</v>
      </c>
      <c r="O87" s="11" t="str">
        <f t="shared" si="9"/>
        <v>http://www.seikatubunka.metro.tokyo.jp/houjin/npo_houjin/data/files/0000001157/20231222daitai0005984.pdf</v>
      </c>
      <c r="P87" s="11" t="str">
        <f t="shared" si="10"/>
        <v>http://www.seikatubunka.metro.tokyo.jp/houjin/npo_houjin/list/ledger/0005984.html</v>
      </c>
    </row>
    <row r="88" spans="1:16" ht="30" customHeight="1" x14ac:dyDescent="0.2">
      <c r="A88" s="5">
        <v>69</v>
      </c>
      <c r="B88" s="19" t="str">
        <f t="shared" si="11"/>
        <v>バイオマーカーがん予防フロンティア</v>
      </c>
      <c r="C88" s="20"/>
      <c r="D88" s="20"/>
      <c r="E88" s="21"/>
      <c r="F88" s="22"/>
      <c r="G88" s="14">
        <v>6025</v>
      </c>
      <c r="H88" s="15" t="s">
        <v>170</v>
      </c>
      <c r="I88" s="14">
        <v>20231222</v>
      </c>
      <c r="J88" s="17"/>
      <c r="K88" s="13">
        <v>1157</v>
      </c>
      <c r="L88" s="9" t="str">
        <f t="shared" si="6"/>
        <v>0000001157</v>
      </c>
      <c r="M88" s="10" t="str">
        <f t="shared" si="7"/>
        <v>0006025</v>
      </c>
      <c r="N88" s="10" t="str">
        <f t="shared" si="8"/>
        <v>20231222daitai0006025.pdf</v>
      </c>
      <c r="O88" s="11" t="str">
        <f t="shared" si="9"/>
        <v>http://www.seikatubunka.metro.tokyo.jp/houjin/npo_houjin/data/files/0000001157/20231222daitai0006025.pdf</v>
      </c>
      <c r="P88" s="11" t="str">
        <f t="shared" si="10"/>
        <v>http://www.seikatubunka.metro.tokyo.jp/houjin/npo_houjin/list/ledger/0006025.html</v>
      </c>
    </row>
    <row r="89" spans="1:16" ht="30" customHeight="1" x14ac:dyDescent="0.2">
      <c r="A89" s="5">
        <v>70</v>
      </c>
      <c r="B89" s="19" t="str">
        <f t="shared" si="11"/>
        <v>グラスホッパー・ＧＲＡＳＳＨＯＰＰＥＲ</v>
      </c>
      <c r="C89" s="20"/>
      <c r="D89" s="20"/>
      <c r="E89" s="21"/>
      <c r="F89" s="22"/>
      <c r="G89" s="14">
        <v>6113</v>
      </c>
      <c r="H89" s="15" t="s">
        <v>77</v>
      </c>
      <c r="I89" s="14">
        <v>20231222</v>
      </c>
      <c r="J89" s="17"/>
      <c r="K89" s="13">
        <v>1157</v>
      </c>
      <c r="L89" s="9" t="str">
        <f t="shared" si="6"/>
        <v>0000001157</v>
      </c>
      <c r="M89" s="10" t="str">
        <f t="shared" si="7"/>
        <v>0006113</v>
      </c>
      <c r="N89" s="10" t="str">
        <f t="shared" si="8"/>
        <v>20231222daitai0006113.pdf</v>
      </c>
      <c r="O89" s="11" t="str">
        <f t="shared" si="9"/>
        <v>http://www.seikatubunka.metro.tokyo.jp/houjin/npo_houjin/data/files/0000001157/20231222daitai0006113.pdf</v>
      </c>
      <c r="P89" s="11" t="str">
        <f t="shared" si="10"/>
        <v>http://www.seikatubunka.metro.tokyo.jp/houjin/npo_houjin/list/ledger/0006113.html</v>
      </c>
    </row>
    <row r="90" spans="1:16" ht="30" customHeight="1" x14ac:dyDescent="0.2">
      <c r="A90" s="5">
        <v>71</v>
      </c>
      <c r="B90" s="19" t="str">
        <f t="shared" si="11"/>
        <v>よっつの意</v>
      </c>
      <c r="C90" s="20"/>
      <c r="D90" s="20"/>
      <c r="E90" s="21"/>
      <c r="F90" s="22"/>
      <c r="G90" s="14">
        <v>6124</v>
      </c>
      <c r="H90" s="15" t="s">
        <v>78</v>
      </c>
      <c r="I90" s="14">
        <v>20231222</v>
      </c>
      <c r="J90" s="17"/>
      <c r="K90" s="13">
        <v>1157</v>
      </c>
      <c r="L90" s="9" t="str">
        <f t="shared" si="6"/>
        <v>0000001157</v>
      </c>
      <c r="M90" s="10" t="str">
        <f t="shared" si="7"/>
        <v>0006124</v>
      </c>
      <c r="N90" s="10" t="str">
        <f t="shared" si="8"/>
        <v>20231222daitai0006124.pdf</v>
      </c>
      <c r="O90" s="11" t="str">
        <f t="shared" si="9"/>
        <v>http://www.seikatubunka.metro.tokyo.jp/houjin/npo_houjin/data/files/0000001157/20231222daitai0006124.pdf</v>
      </c>
      <c r="P90" s="11" t="str">
        <f t="shared" si="10"/>
        <v>http://www.seikatubunka.metro.tokyo.jp/houjin/npo_houjin/list/ledger/0006124.html</v>
      </c>
    </row>
    <row r="91" spans="1:16" ht="30" customHeight="1" x14ac:dyDescent="0.2">
      <c r="A91" s="5">
        <v>72</v>
      </c>
      <c r="B91" s="19" t="str">
        <f t="shared" si="11"/>
        <v>田舎時間</v>
      </c>
      <c r="C91" s="20"/>
      <c r="D91" s="20"/>
      <c r="E91" s="21"/>
      <c r="F91" s="22"/>
      <c r="G91" s="14">
        <v>6177</v>
      </c>
      <c r="H91" s="15" t="s">
        <v>171</v>
      </c>
      <c r="I91" s="14">
        <v>20231222</v>
      </c>
      <c r="J91" s="17"/>
      <c r="K91" s="13">
        <v>1157</v>
      </c>
      <c r="L91" s="9" t="str">
        <f t="shared" si="6"/>
        <v>0000001157</v>
      </c>
      <c r="M91" s="10" t="str">
        <f t="shared" si="7"/>
        <v>0006177</v>
      </c>
      <c r="N91" s="10" t="str">
        <f t="shared" si="8"/>
        <v>20231222daitai0006177.pdf</v>
      </c>
      <c r="O91" s="11" t="str">
        <f t="shared" si="9"/>
        <v>http://www.seikatubunka.metro.tokyo.jp/houjin/npo_houjin/data/files/0000001157/20231222daitai0006177.pdf</v>
      </c>
      <c r="P91" s="11" t="str">
        <f t="shared" si="10"/>
        <v>http://www.seikatubunka.metro.tokyo.jp/houjin/npo_houjin/list/ledger/0006177.html</v>
      </c>
    </row>
    <row r="92" spans="1:16" ht="30" customHeight="1" x14ac:dyDescent="0.2">
      <c r="A92" s="5">
        <v>73</v>
      </c>
      <c r="B92" s="19" t="str">
        <f t="shared" si="11"/>
        <v>オアシスらんど</v>
      </c>
      <c r="C92" s="20"/>
      <c r="D92" s="20"/>
      <c r="E92" s="21"/>
      <c r="F92" s="22"/>
      <c r="G92" s="14">
        <v>6287</v>
      </c>
      <c r="H92" s="15" t="s">
        <v>172</v>
      </c>
      <c r="I92" s="14">
        <v>20231222</v>
      </c>
      <c r="J92" s="17"/>
      <c r="K92" s="13">
        <v>1157</v>
      </c>
      <c r="L92" s="9" t="str">
        <f t="shared" si="6"/>
        <v>0000001157</v>
      </c>
      <c r="M92" s="10" t="str">
        <f t="shared" si="7"/>
        <v>0006287</v>
      </c>
      <c r="N92" s="10" t="str">
        <f t="shared" si="8"/>
        <v>20231222daitai0006287.pdf</v>
      </c>
      <c r="O92" s="11" t="str">
        <f t="shared" si="9"/>
        <v>http://www.seikatubunka.metro.tokyo.jp/houjin/npo_houjin/data/files/0000001157/20231222daitai0006287.pdf</v>
      </c>
      <c r="P92" s="11" t="str">
        <f t="shared" si="10"/>
        <v>http://www.seikatubunka.metro.tokyo.jp/houjin/npo_houjin/list/ledger/0006287.html</v>
      </c>
    </row>
    <row r="93" spans="1:16" ht="30" customHeight="1" x14ac:dyDescent="0.2">
      <c r="A93" s="5">
        <v>74</v>
      </c>
      <c r="B93" s="19" t="str">
        <f t="shared" si="11"/>
        <v>悠楽</v>
      </c>
      <c r="C93" s="20"/>
      <c r="D93" s="20"/>
      <c r="E93" s="21"/>
      <c r="F93" s="20"/>
      <c r="G93" s="14">
        <v>6300</v>
      </c>
      <c r="H93" s="15" t="s">
        <v>41</v>
      </c>
      <c r="I93" s="14">
        <v>20231222</v>
      </c>
      <c r="J93" s="17"/>
      <c r="K93" s="13">
        <v>1157</v>
      </c>
      <c r="L93" s="9" t="str">
        <f t="shared" si="6"/>
        <v>0000001157</v>
      </c>
      <c r="M93" s="10" t="str">
        <f t="shared" si="7"/>
        <v>0006300</v>
      </c>
      <c r="N93" s="10" t="str">
        <f t="shared" si="8"/>
        <v>20231222daitai0006300.pdf</v>
      </c>
      <c r="O93" s="11" t="str">
        <f t="shared" si="9"/>
        <v>http://www.seikatubunka.metro.tokyo.jp/houjin/npo_houjin/data/files/0000001157/20231222daitai0006300.pdf</v>
      </c>
      <c r="P93" s="11" t="str">
        <f t="shared" si="10"/>
        <v>http://www.seikatubunka.metro.tokyo.jp/houjin/npo_houjin/list/ledger/0006300.html</v>
      </c>
    </row>
    <row r="94" spans="1:16" ht="30" customHeight="1" x14ac:dyDescent="0.2">
      <c r="A94" s="5">
        <v>75</v>
      </c>
      <c r="B94" s="19" t="str">
        <f t="shared" si="11"/>
        <v>読書サポート</v>
      </c>
      <c r="C94" s="20"/>
      <c r="D94" s="20"/>
      <c r="E94" s="21"/>
      <c r="F94" s="22"/>
      <c r="G94" s="14">
        <v>6372</v>
      </c>
      <c r="H94" s="15" t="s">
        <v>42</v>
      </c>
      <c r="I94" s="14">
        <v>20231222</v>
      </c>
      <c r="J94" s="17"/>
      <c r="K94" s="13">
        <v>1157</v>
      </c>
      <c r="L94" s="9" t="str">
        <f t="shared" si="6"/>
        <v>0000001157</v>
      </c>
      <c r="M94" s="10" t="str">
        <f t="shared" si="7"/>
        <v>0006372</v>
      </c>
      <c r="N94" s="10" t="str">
        <f t="shared" si="8"/>
        <v>20231222daitai0006372.pdf</v>
      </c>
      <c r="O94" s="11" t="str">
        <f t="shared" si="9"/>
        <v>http://www.seikatubunka.metro.tokyo.jp/houjin/npo_houjin/data/files/0000001157/20231222daitai0006372.pdf</v>
      </c>
      <c r="P94" s="11" t="str">
        <f t="shared" si="10"/>
        <v>http://www.seikatubunka.metro.tokyo.jp/houjin/npo_houjin/list/ledger/0006372.html</v>
      </c>
    </row>
    <row r="95" spans="1:16" ht="30" customHeight="1" x14ac:dyDescent="0.2">
      <c r="A95" s="5">
        <v>76</v>
      </c>
      <c r="B95" s="19" t="str">
        <f t="shared" si="11"/>
        <v>日仏景観会議</v>
      </c>
      <c r="C95" s="20"/>
      <c r="D95" s="20"/>
      <c r="E95" s="21"/>
      <c r="F95" s="22"/>
      <c r="G95" s="14">
        <v>6403</v>
      </c>
      <c r="H95" s="15" t="s">
        <v>173</v>
      </c>
      <c r="I95" s="14">
        <v>20231222</v>
      </c>
      <c r="J95" s="17"/>
      <c r="K95" s="13">
        <v>1157</v>
      </c>
      <c r="L95" s="9" t="str">
        <f t="shared" si="6"/>
        <v>0000001157</v>
      </c>
      <c r="M95" s="10" t="str">
        <f t="shared" si="7"/>
        <v>0006403</v>
      </c>
      <c r="N95" s="10" t="str">
        <f t="shared" si="8"/>
        <v>20231222daitai0006403.pdf</v>
      </c>
      <c r="O95" s="11" t="str">
        <f t="shared" si="9"/>
        <v>http://www.seikatubunka.metro.tokyo.jp/houjin/npo_houjin/data/files/0000001157/20231222daitai0006403.pdf</v>
      </c>
      <c r="P95" s="11" t="str">
        <f t="shared" si="10"/>
        <v>http://www.seikatubunka.metro.tokyo.jp/houjin/npo_houjin/list/ledger/0006403.html</v>
      </c>
    </row>
    <row r="96" spans="1:16" ht="30" customHeight="1" x14ac:dyDescent="0.2">
      <c r="A96" s="5">
        <v>77</v>
      </c>
      <c r="B96" s="19" t="str">
        <f t="shared" si="11"/>
        <v>日本災害情報サポートネットワーク</v>
      </c>
      <c r="C96" s="20"/>
      <c r="D96" s="20"/>
      <c r="E96" s="21"/>
      <c r="F96" s="22"/>
      <c r="G96" s="14">
        <v>6467</v>
      </c>
      <c r="H96" s="15" t="s">
        <v>174</v>
      </c>
      <c r="I96" s="14">
        <v>20231222</v>
      </c>
      <c r="J96" s="17"/>
      <c r="K96" s="13">
        <v>1157</v>
      </c>
      <c r="L96" s="9" t="str">
        <f t="shared" si="6"/>
        <v>0000001157</v>
      </c>
      <c r="M96" s="10" t="str">
        <f t="shared" si="7"/>
        <v>0006467</v>
      </c>
      <c r="N96" s="10" t="str">
        <f t="shared" si="8"/>
        <v>20231222daitai0006467.pdf</v>
      </c>
      <c r="O96" s="11" t="str">
        <f t="shared" si="9"/>
        <v>http://www.seikatubunka.metro.tokyo.jp/houjin/npo_houjin/data/files/0000001157/20231222daitai0006467.pdf</v>
      </c>
      <c r="P96" s="11" t="str">
        <f t="shared" si="10"/>
        <v>http://www.seikatubunka.metro.tokyo.jp/houjin/npo_houjin/list/ledger/0006467.html</v>
      </c>
    </row>
    <row r="97" spans="1:16" ht="30" customHeight="1" x14ac:dyDescent="0.2">
      <c r="A97" s="5">
        <v>78</v>
      </c>
      <c r="B97" s="19" t="str">
        <f t="shared" si="11"/>
        <v>ケアプランゆたか</v>
      </c>
      <c r="C97" s="20">
        <v>45301</v>
      </c>
      <c r="D97" s="20"/>
      <c r="E97" s="21"/>
      <c r="F97" s="22"/>
      <c r="G97" s="14">
        <v>6616</v>
      </c>
      <c r="H97" s="15" t="s">
        <v>175</v>
      </c>
      <c r="I97" s="14">
        <v>20231222</v>
      </c>
      <c r="J97" s="17"/>
      <c r="K97" s="13">
        <v>1157</v>
      </c>
      <c r="L97" s="9" t="str">
        <f t="shared" si="6"/>
        <v>0000001157</v>
      </c>
      <c r="M97" s="10" t="str">
        <f t="shared" si="7"/>
        <v>0006616</v>
      </c>
      <c r="N97" s="10" t="str">
        <f t="shared" si="8"/>
        <v>20231222daitai0006616.pdf</v>
      </c>
      <c r="O97" s="11" t="str">
        <f t="shared" si="9"/>
        <v>http://www.seikatubunka.metro.tokyo.jp/houjin/npo_houjin/data/files/0000001157/20231222daitai0006616.pdf</v>
      </c>
      <c r="P97" s="11" t="str">
        <f t="shared" si="10"/>
        <v>http://www.seikatubunka.metro.tokyo.jp/houjin/npo_houjin/list/ledger/0006616.html</v>
      </c>
    </row>
    <row r="98" spans="1:16" ht="30" customHeight="1" x14ac:dyDescent="0.2">
      <c r="A98" s="5">
        <v>79</v>
      </c>
      <c r="B98" s="19" t="str">
        <f t="shared" si="11"/>
        <v>アテナ・ジャパン</v>
      </c>
      <c r="C98" s="20"/>
      <c r="D98" s="20"/>
      <c r="E98" s="21"/>
      <c r="F98" s="22"/>
      <c r="G98" s="14">
        <v>6726</v>
      </c>
      <c r="H98" s="15" t="s">
        <v>176</v>
      </c>
      <c r="I98" s="14">
        <v>20231222</v>
      </c>
      <c r="J98" s="17"/>
      <c r="K98" s="13">
        <v>1157</v>
      </c>
      <c r="L98" s="9" t="str">
        <f t="shared" si="6"/>
        <v>0000001157</v>
      </c>
      <c r="M98" s="10" t="str">
        <f t="shared" si="7"/>
        <v>0006726</v>
      </c>
      <c r="N98" s="10" t="str">
        <f t="shared" si="8"/>
        <v>20231222daitai0006726.pdf</v>
      </c>
      <c r="O98" s="11" t="str">
        <f t="shared" si="9"/>
        <v>http://www.seikatubunka.metro.tokyo.jp/houjin/npo_houjin/data/files/0000001157/20231222daitai0006726.pdf</v>
      </c>
      <c r="P98" s="11" t="str">
        <f t="shared" si="10"/>
        <v>http://www.seikatubunka.metro.tokyo.jp/houjin/npo_houjin/list/ledger/0006726.html</v>
      </c>
    </row>
    <row r="99" spans="1:16" ht="30" customHeight="1" x14ac:dyDescent="0.2">
      <c r="A99" s="5">
        <v>80</v>
      </c>
      <c r="B99" s="19" t="str">
        <f t="shared" si="11"/>
        <v>福祉推進機構アシスト</v>
      </c>
      <c r="C99" s="20"/>
      <c r="D99" s="20"/>
      <c r="E99" s="21"/>
      <c r="F99" s="22"/>
      <c r="G99" s="14">
        <v>6739</v>
      </c>
      <c r="H99" s="15" t="s">
        <v>177</v>
      </c>
      <c r="I99" s="14">
        <v>20231222</v>
      </c>
      <c r="J99" s="17"/>
      <c r="K99" s="13">
        <v>1157</v>
      </c>
      <c r="L99" s="9" t="str">
        <f t="shared" si="6"/>
        <v>0000001157</v>
      </c>
      <c r="M99" s="10" t="str">
        <f t="shared" si="7"/>
        <v>0006739</v>
      </c>
      <c r="N99" s="10" t="str">
        <f t="shared" si="8"/>
        <v>20231222daitai0006739.pdf</v>
      </c>
      <c r="O99" s="11" t="str">
        <f t="shared" si="9"/>
        <v>http://www.seikatubunka.metro.tokyo.jp/houjin/npo_houjin/data/files/0000001157/20231222daitai0006739.pdf</v>
      </c>
      <c r="P99" s="11" t="str">
        <f t="shared" si="10"/>
        <v>http://www.seikatubunka.metro.tokyo.jp/houjin/npo_houjin/list/ledger/0006739.html</v>
      </c>
    </row>
    <row r="100" spans="1:16" ht="30" customHeight="1" x14ac:dyDescent="0.2">
      <c r="A100" s="5">
        <v>81</v>
      </c>
      <c r="B100" s="19" t="str">
        <f t="shared" si="11"/>
        <v>公共空間づくり応援団</v>
      </c>
      <c r="C100" s="20"/>
      <c r="D100" s="20"/>
      <c r="E100" s="21"/>
      <c r="F100" s="22"/>
      <c r="G100" s="14">
        <v>6746</v>
      </c>
      <c r="H100" s="15" t="s">
        <v>178</v>
      </c>
      <c r="I100" s="14">
        <v>20231222</v>
      </c>
      <c r="J100" s="17"/>
      <c r="K100" s="13">
        <v>1157</v>
      </c>
      <c r="L100" s="9" t="str">
        <f t="shared" si="6"/>
        <v>0000001157</v>
      </c>
      <c r="M100" s="10" t="str">
        <f t="shared" si="7"/>
        <v>0006746</v>
      </c>
      <c r="N100" s="10" t="str">
        <f t="shared" si="8"/>
        <v>20231222daitai0006746.pdf</v>
      </c>
      <c r="O100" s="11" t="str">
        <f t="shared" si="9"/>
        <v>http://www.seikatubunka.metro.tokyo.jp/houjin/npo_houjin/data/files/0000001157/20231222daitai0006746.pdf</v>
      </c>
      <c r="P100" s="11" t="str">
        <f t="shared" si="10"/>
        <v>http://www.seikatubunka.metro.tokyo.jp/houjin/npo_houjin/list/ledger/0006746.html</v>
      </c>
    </row>
    <row r="101" spans="1:16" ht="30" customHeight="1" x14ac:dyDescent="0.2">
      <c r="A101" s="5">
        <v>82</v>
      </c>
      <c r="B101" s="19" t="str">
        <f t="shared" si="11"/>
        <v>杉並カレッジライフ</v>
      </c>
      <c r="C101" s="20"/>
      <c r="D101" s="20"/>
      <c r="E101" s="21"/>
      <c r="F101" s="22"/>
      <c r="G101" s="14">
        <v>6774</v>
      </c>
      <c r="H101" s="15" t="s">
        <v>179</v>
      </c>
      <c r="I101" s="14">
        <v>20231222</v>
      </c>
      <c r="J101" s="17"/>
      <c r="K101" s="13">
        <v>1157</v>
      </c>
      <c r="L101" s="9" t="str">
        <f t="shared" si="6"/>
        <v>0000001157</v>
      </c>
      <c r="M101" s="10" t="str">
        <f t="shared" si="7"/>
        <v>0006774</v>
      </c>
      <c r="N101" s="10" t="str">
        <f t="shared" si="8"/>
        <v>20231222daitai0006774.pdf</v>
      </c>
      <c r="O101" s="11" t="str">
        <f t="shared" si="9"/>
        <v>http://www.seikatubunka.metro.tokyo.jp/houjin/npo_houjin/data/files/0000001157/20231222daitai0006774.pdf</v>
      </c>
      <c r="P101" s="11" t="str">
        <f t="shared" si="10"/>
        <v>http://www.seikatubunka.metro.tokyo.jp/houjin/npo_houjin/list/ledger/0006774.html</v>
      </c>
    </row>
    <row r="102" spans="1:16" ht="30" customHeight="1" x14ac:dyDescent="0.2">
      <c r="A102" s="5">
        <v>83</v>
      </c>
      <c r="B102" s="19" t="str">
        <f t="shared" si="11"/>
        <v>狛江共生の家</v>
      </c>
      <c r="C102" s="20"/>
      <c r="D102" s="20"/>
      <c r="E102" s="21"/>
      <c r="F102" s="22"/>
      <c r="G102" s="14">
        <v>6808</v>
      </c>
      <c r="H102" s="15" t="s">
        <v>43</v>
      </c>
      <c r="I102" s="14">
        <v>20231222</v>
      </c>
      <c r="J102" s="17"/>
      <c r="K102" s="13">
        <v>1157</v>
      </c>
      <c r="L102" s="9" t="str">
        <f t="shared" si="6"/>
        <v>0000001157</v>
      </c>
      <c r="M102" s="10" t="str">
        <f t="shared" si="7"/>
        <v>0006808</v>
      </c>
      <c r="N102" s="10" t="str">
        <f t="shared" si="8"/>
        <v>20231222daitai0006808.pdf</v>
      </c>
      <c r="O102" s="11" t="str">
        <f t="shared" si="9"/>
        <v>http://www.seikatubunka.metro.tokyo.jp/houjin/npo_houjin/data/files/0000001157/20231222daitai0006808.pdf</v>
      </c>
      <c r="P102" s="11" t="str">
        <f t="shared" si="10"/>
        <v>http://www.seikatubunka.metro.tokyo.jp/houjin/npo_houjin/list/ledger/0006808.html</v>
      </c>
    </row>
    <row r="103" spans="1:16" ht="30" customHeight="1" x14ac:dyDescent="0.2">
      <c r="A103" s="5">
        <v>84</v>
      </c>
      <c r="B103" s="19" t="str">
        <f t="shared" si="11"/>
        <v>日本ダンスミュージック連盟</v>
      </c>
      <c r="C103" s="20">
        <v>45285</v>
      </c>
      <c r="D103" s="20"/>
      <c r="E103" s="21"/>
      <c r="F103" s="22"/>
      <c r="G103" s="14">
        <v>6881</v>
      </c>
      <c r="H103" s="15" t="s">
        <v>26</v>
      </c>
      <c r="I103" s="14">
        <v>20231222</v>
      </c>
      <c r="J103" s="17"/>
      <c r="K103" s="13">
        <v>1157</v>
      </c>
      <c r="L103" s="9" t="str">
        <f t="shared" si="6"/>
        <v>0000001157</v>
      </c>
      <c r="M103" s="10" t="str">
        <f t="shared" si="7"/>
        <v>0006881</v>
      </c>
      <c r="N103" s="10" t="str">
        <f t="shared" si="8"/>
        <v>20231222daitai0006881.pdf</v>
      </c>
      <c r="O103" s="11" t="str">
        <f t="shared" si="9"/>
        <v>http://www.seikatubunka.metro.tokyo.jp/houjin/npo_houjin/data/files/0000001157/20231222daitai0006881.pdf</v>
      </c>
      <c r="P103" s="11" t="str">
        <f t="shared" si="10"/>
        <v>http://www.seikatubunka.metro.tokyo.jp/houjin/npo_houjin/list/ledger/0006881.html</v>
      </c>
    </row>
    <row r="104" spans="1:16" ht="30" customHeight="1" x14ac:dyDescent="0.2">
      <c r="A104" s="5">
        <v>85</v>
      </c>
      <c r="B104" s="19" t="str">
        <f t="shared" si="11"/>
        <v>現代教育調査会</v>
      </c>
      <c r="C104" s="20"/>
      <c r="D104" s="20"/>
      <c r="E104" s="21"/>
      <c r="F104" s="22"/>
      <c r="G104" s="14">
        <v>6942</v>
      </c>
      <c r="H104" s="15" t="s">
        <v>79</v>
      </c>
      <c r="I104" s="14">
        <v>20231222</v>
      </c>
      <c r="J104" s="17"/>
      <c r="K104" s="13">
        <v>1157</v>
      </c>
      <c r="L104" s="9" t="str">
        <f t="shared" si="6"/>
        <v>0000001157</v>
      </c>
      <c r="M104" s="10" t="str">
        <f t="shared" si="7"/>
        <v>0006942</v>
      </c>
      <c r="N104" s="10" t="str">
        <f t="shared" si="8"/>
        <v>20231222daitai0006942.pdf</v>
      </c>
      <c r="O104" s="11" t="str">
        <f t="shared" si="9"/>
        <v>http://www.seikatubunka.metro.tokyo.jp/houjin/npo_houjin/data/files/0000001157/20231222daitai0006942.pdf</v>
      </c>
      <c r="P104" s="11" t="str">
        <f t="shared" si="10"/>
        <v>http://www.seikatubunka.metro.tokyo.jp/houjin/npo_houjin/list/ledger/0006942.html</v>
      </c>
    </row>
    <row r="105" spans="1:16" ht="30" customHeight="1" x14ac:dyDescent="0.2">
      <c r="A105" s="5">
        <v>86</v>
      </c>
      <c r="B105" s="19" t="str">
        <f t="shared" si="11"/>
        <v>Ｓｅｅｄｓ　ｏｆ　Ｓｐｅｃｉｅｓ</v>
      </c>
      <c r="C105" s="20"/>
      <c r="D105" s="20"/>
      <c r="E105" s="21"/>
      <c r="F105" s="22"/>
      <c r="G105" s="14">
        <v>7149</v>
      </c>
      <c r="H105" s="15" t="s">
        <v>80</v>
      </c>
      <c r="I105" s="14">
        <v>20231222</v>
      </c>
      <c r="J105" s="17"/>
      <c r="K105" s="13">
        <v>1157</v>
      </c>
      <c r="L105" s="9" t="str">
        <f t="shared" si="6"/>
        <v>0000001157</v>
      </c>
      <c r="M105" s="10" t="str">
        <f t="shared" si="7"/>
        <v>0007149</v>
      </c>
      <c r="N105" s="10" t="str">
        <f t="shared" si="8"/>
        <v>20231222daitai0007149.pdf</v>
      </c>
      <c r="O105" s="11" t="str">
        <f t="shared" si="9"/>
        <v>http://www.seikatubunka.metro.tokyo.jp/houjin/npo_houjin/data/files/0000001157/20231222daitai0007149.pdf</v>
      </c>
      <c r="P105" s="11" t="str">
        <f t="shared" si="10"/>
        <v>http://www.seikatubunka.metro.tokyo.jp/houjin/npo_houjin/list/ledger/0007149.html</v>
      </c>
    </row>
    <row r="106" spans="1:16" ht="30" customHeight="1" x14ac:dyDescent="0.2">
      <c r="A106" s="5">
        <v>87</v>
      </c>
      <c r="B106" s="19" t="str">
        <f t="shared" si="11"/>
        <v>ホームページ制作応援団</v>
      </c>
      <c r="C106" s="20"/>
      <c r="D106" s="20"/>
      <c r="E106" s="21"/>
      <c r="F106" s="22"/>
      <c r="G106" s="14">
        <v>7207</v>
      </c>
      <c r="H106" s="15" t="s">
        <v>81</v>
      </c>
      <c r="I106" s="14">
        <v>20231222</v>
      </c>
      <c r="J106" s="17"/>
      <c r="K106" s="13">
        <v>1157</v>
      </c>
      <c r="L106" s="9" t="str">
        <f t="shared" si="6"/>
        <v>0000001157</v>
      </c>
      <c r="M106" s="10" t="str">
        <f t="shared" si="7"/>
        <v>0007207</v>
      </c>
      <c r="N106" s="10" t="str">
        <f t="shared" si="8"/>
        <v>20231222daitai0007207.pdf</v>
      </c>
      <c r="O106" s="11" t="str">
        <f t="shared" si="9"/>
        <v>http://www.seikatubunka.metro.tokyo.jp/houjin/npo_houjin/data/files/0000001157/20231222daitai0007207.pdf</v>
      </c>
      <c r="P106" s="11" t="str">
        <f t="shared" si="10"/>
        <v>http://www.seikatubunka.metro.tokyo.jp/houjin/npo_houjin/list/ledger/0007207.html</v>
      </c>
    </row>
    <row r="107" spans="1:16" ht="30" customHeight="1" x14ac:dyDescent="0.2">
      <c r="A107" s="5">
        <v>88</v>
      </c>
      <c r="B107" s="19" t="str">
        <f t="shared" si="11"/>
        <v>まちづくり推進機構</v>
      </c>
      <c r="C107" s="20">
        <v>45330</v>
      </c>
      <c r="D107" s="20"/>
      <c r="E107" s="21"/>
      <c r="F107" s="22"/>
      <c r="G107" s="14">
        <v>7323</v>
      </c>
      <c r="H107" s="15" t="s">
        <v>180</v>
      </c>
      <c r="I107" s="14">
        <v>20231222</v>
      </c>
      <c r="J107" s="17"/>
      <c r="K107" s="13">
        <v>1157</v>
      </c>
      <c r="L107" s="9" t="str">
        <f t="shared" si="6"/>
        <v>0000001157</v>
      </c>
      <c r="M107" s="10" t="str">
        <f t="shared" si="7"/>
        <v>0007323</v>
      </c>
      <c r="N107" s="10" t="str">
        <f t="shared" si="8"/>
        <v>20231222daitai0007323.pdf</v>
      </c>
      <c r="O107" s="11" t="str">
        <f t="shared" si="9"/>
        <v>http://www.seikatubunka.metro.tokyo.jp/houjin/npo_houjin/data/files/0000001157/20231222daitai0007323.pdf</v>
      </c>
      <c r="P107" s="11" t="str">
        <f t="shared" si="10"/>
        <v>http://www.seikatubunka.metro.tokyo.jp/houjin/npo_houjin/list/ledger/0007323.html</v>
      </c>
    </row>
    <row r="108" spans="1:16" ht="30" customHeight="1" x14ac:dyDescent="0.2">
      <c r="A108" s="5">
        <v>89</v>
      </c>
      <c r="B108" s="19" t="str">
        <f t="shared" si="11"/>
        <v>土とみどりを守る会</v>
      </c>
      <c r="C108" s="20"/>
      <c r="D108" s="20"/>
      <c r="E108" s="21"/>
      <c r="F108" s="22"/>
      <c r="G108" s="14">
        <v>7550</v>
      </c>
      <c r="H108" s="15" t="s">
        <v>82</v>
      </c>
      <c r="I108" s="14">
        <v>20231222</v>
      </c>
      <c r="J108" s="17"/>
      <c r="K108" s="13">
        <v>1157</v>
      </c>
      <c r="L108" s="9" t="str">
        <f t="shared" si="6"/>
        <v>0000001157</v>
      </c>
      <c r="M108" s="10" t="str">
        <f t="shared" si="7"/>
        <v>0007550</v>
      </c>
      <c r="N108" s="10" t="str">
        <f t="shared" si="8"/>
        <v>20231222daitai0007550.pdf</v>
      </c>
      <c r="O108" s="11" t="str">
        <f t="shared" si="9"/>
        <v>http://www.seikatubunka.metro.tokyo.jp/houjin/npo_houjin/data/files/0000001157/20231222daitai0007550.pdf</v>
      </c>
      <c r="P108" s="11" t="str">
        <f t="shared" si="10"/>
        <v>http://www.seikatubunka.metro.tokyo.jp/houjin/npo_houjin/list/ledger/0007550.html</v>
      </c>
    </row>
    <row r="109" spans="1:16" ht="30" customHeight="1" x14ac:dyDescent="0.2">
      <c r="A109" s="5">
        <v>90</v>
      </c>
      <c r="B109" s="19" t="str">
        <f t="shared" si="11"/>
        <v>水エネルギー研究所</v>
      </c>
      <c r="C109" s="20"/>
      <c r="D109" s="20"/>
      <c r="E109" s="21"/>
      <c r="F109" s="22"/>
      <c r="G109" s="14">
        <v>7556</v>
      </c>
      <c r="H109" s="15" t="s">
        <v>181</v>
      </c>
      <c r="I109" s="14">
        <v>20231222</v>
      </c>
      <c r="J109" s="17"/>
      <c r="K109" s="13">
        <v>1157</v>
      </c>
      <c r="L109" s="9" t="str">
        <f t="shared" si="6"/>
        <v>0000001157</v>
      </c>
      <c r="M109" s="10" t="str">
        <f t="shared" si="7"/>
        <v>0007556</v>
      </c>
      <c r="N109" s="10" t="str">
        <f t="shared" si="8"/>
        <v>20231222daitai0007556.pdf</v>
      </c>
      <c r="O109" s="11" t="str">
        <f t="shared" si="9"/>
        <v>http://www.seikatubunka.metro.tokyo.jp/houjin/npo_houjin/data/files/0000001157/20231222daitai0007556.pdf</v>
      </c>
      <c r="P109" s="11" t="str">
        <f t="shared" si="10"/>
        <v>http://www.seikatubunka.metro.tokyo.jp/houjin/npo_houjin/list/ledger/0007556.html</v>
      </c>
    </row>
    <row r="110" spans="1:16" ht="30" customHeight="1" x14ac:dyDescent="0.2">
      <c r="A110" s="5">
        <v>91</v>
      </c>
      <c r="B110" s="19" t="str">
        <f t="shared" si="11"/>
        <v>よつば</v>
      </c>
      <c r="C110" s="20">
        <v>45320</v>
      </c>
      <c r="D110" s="20"/>
      <c r="E110" s="21"/>
      <c r="F110" s="22"/>
      <c r="G110" s="14">
        <v>7602</v>
      </c>
      <c r="H110" s="15" t="s">
        <v>83</v>
      </c>
      <c r="I110" s="14">
        <v>20231222</v>
      </c>
      <c r="J110" s="17"/>
      <c r="K110" s="13">
        <v>1157</v>
      </c>
      <c r="L110" s="9" t="str">
        <f t="shared" si="6"/>
        <v>0000001157</v>
      </c>
      <c r="M110" s="10" t="str">
        <f t="shared" si="7"/>
        <v>0007602</v>
      </c>
      <c r="N110" s="10" t="str">
        <f t="shared" si="8"/>
        <v>20231222daitai0007602.pdf</v>
      </c>
      <c r="O110" s="11" t="str">
        <f t="shared" si="9"/>
        <v>http://www.seikatubunka.metro.tokyo.jp/houjin/npo_houjin/data/files/0000001157/20231222daitai0007602.pdf</v>
      </c>
      <c r="P110" s="11" t="str">
        <f t="shared" si="10"/>
        <v>http://www.seikatubunka.metro.tokyo.jp/houjin/npo_houjin/list/ledger/0007602.html</v>
      </c>
    </row>
    <row r="111" spans="1:16" ht="30" customHeight="1" x14ac:dyDescent="0.2">
      <c r="A111" s="5">
        <v>92</v>
      </c>
      <c r="B111" s="19" t="str">
        <f t="shared" si="11"/>
        <v>日本よさこい振興会</v>
      </c>
      <c r="C111" s="20"/>
      <c r="D111" s="20"/>
      <c r="E111" s="21"/>
      <c r="F111" s="22"/>
      <c r="G111" s="14">
        <v>7734</v>
      </c>
      <c r="H111" s="15" t="s">
        <v>84</v>
      </c>
      <c r="I111" s="14">
        <v>20231222</v>
      </c>
      <c r="J111" s="17"/>
      <c r="K111" s="13">
        <v>1157</v>
      </c>
      <c r="L111" s="9" t="str">
        <f t="shared" si="6"/>
        <v>0000001157</v>
      </c>
      <c r="M111" s="10" t="str">
        <f t="shared" si="7"/>
        <v>0007734</v>
      </c>
      <c r="N111" s="10" t="str">
        <f t="shared" si="8"/>
        <v>20231222daitai0007734.pdf</v>
      </c>
      <c r="O111" s="11" t="str">
        <f t="shared" si="9"/>
        <v>http://www.seikatubunka.metro.tokyo.jp/houjin/npo_houjin/data/files/0000001157/20231222daitai0007734.pdf</v>
      </c>
      <c r="P111" s="11" t="str">
        <f t="shared" si="10"/>
        <v>http://www.seikatubunka.metro.tokyo.jp/houjin/npo_houjin/list/ledger/0007734.html</v>
      </c>
    </row>
    <row r="112" spans="1:16" ht="30" customHeight="1" x14ac:dyDescent="0.2">
      <c r="A112" s="5">
        <v>93</v>
      </c>
      <c r="B112" s="19" t="str">
        <f t="shared" si="11"/>
        <v>アジアの風</v>
      </c>
      <c r="C112" s="20"/>
      <c r="D112" s="20"/>
      <c r="E112" s="21"/>
      <c r="F112" s="22"/>
      <c r="G112" s="14">
        <v>7756</v>
      </c>
      <c r="H112" s="15" t="s">
        <v>27</v>
      </c>
      <c r="I112" s="14">
        <v>20231222</v>
      </c>
      <c r="J112" s="17"/>
      <c r="K112" s="13">
        <v>1157</v>
      </c>
      <c r="L112" s="9" t="str">
        <f t="shared" si="6"/>
        <v>0000001157</v>
      </c>
      <c r="M112" s="10" t="str">
        <f t="shared" si="7"/>
        <v>0007756</v>
      </c>
      <c r="N112" s="10" t="str">
        <f t="shared" si="8"/>
        <v>20231222daitai0007756.pdf</v>
      </c>
      <c r="O112" s="11" t="str">
        <f t="shared" si="9"/>
        <v>http://www.seikatubunka.metro.tokyo.jp/houjin/npo_houjin/data/files/0000001157/20231222daitai0007756.pdf</v>
      </c>
      <c r="P112" s="11" t="str">
        <f t="shared" si="10"/>
        <v>http://www.seikatubunka.metro.tokyo.jp/houjin/npo_houjin/list/ledger/0007756.html</v>
      </c>
    </row>
    <row r="113" spans="1:16" ht="30" customHeight="1" x14ac:dyDescent="0.2">
      <c r="A113" s="5">
        <v>94</v>
      </c>
      <c r="B113" s="19" t="str">
        <f t="shared" si="11"/>
        <v>国内産米粉促進ネットワーク</v>
      </c>
      <c r="C113" s="20">
        <v>45288</v>
      </c>
      <c r="D113" s="20"/>
      <c r="E113" s="21"/>
      <c r="F113" s="22"/>
      <c r="G113" s="14">
        <v>7790</v>
      </c>
      <c r="H113" s="15" t="s">
        <v>182</v>
      </c>
      <c r="I113" s="14">
        <v>20231222</v>
      </c>
      <c r="J113" s="17"/>
      <c r="K113" s="13">
        <v>1157</v>
      </c>
      <c r="L113" s="9" t="str">
        <f t="shared" si="6"/>
        <v>0000001157</v>
      </c>
      <c r="M113" s="10" t="str">
        <f t="shared" si="7"/>
        <v>0007790</v>
      </c>
      <c r="N113" s="10" t="str">
        <f t="shared" si="8"/>
        <v>20231222daitai0007790.pdf</v>
      </c>
      <c r="O113" s="11" t="str">
        <f t="shared" si="9"/>
        <v>http://www.seikatubunka.metro.tokyo.jp/houjin/npo_houjin/data/files/0000001157/20231222daitai0007790.pdf</v>
      </c>
      <c r="P113" s="11" t="str">
        <f t="shared" si="10"/>
        <v>http://www.seikatubunka.metro.tokyo.jp/houjin/npo_houjin/list/ledger/0007790.html</v>
      </c>
    </row>
    <row r="114" spans="1:16" ht="30" customHeight="1" x14ac:dyDescent="0.2">
      <c r="A114" s="5">
        <v>95</v>
      </c>
      <c r="B114" s="19" t="str">
        <f t="shared" si="11"/>
        <v>日本内燃機関保存協会</v>
      </c>
      <c r="C114" s="20"/>
      <c r="D114" s="20"/>
      <c r="E114" s="21"/>
      <c r="F114" s="22"/>
      <c r="G114" s="14">
        <v>7793</v>
      </c>
      <c r="H114" s="15" t="s">
        <v>85</v>
      </c>
      <c r="I114" s="14">
        <v>20231222</v>
      </c>
      <c r="J114" s="17"/>
      <c r="K114" s="13">
        <v>1157</v>
      </c>
      <c r="L114" s="9" t="str">
        <f t="shared" si="6"/>
        <v>0000001157</v>
      </c>
      <c r="M114" s="10" t="str">
        <f t="shared" si="7"/>
        <v>0007793</v>
      </c>
      <c r="N114" s="10" t="str">
        <f t="shared" si="8"/>
        <v>20231222daitai0007793.pdf</v>
      </c>
      <c r="O114" s="11" t="str">
        <f t="shared" si="9"/>
        <v>http://www.seikatubunka.metro.tokyo.jp/houjin/npo_houjin/data/files/0000001157/20231222daitai0007793.pdf</v>
      </c>
      <c r="P114" s="11" t="str">
        <f t="shared" si="10"/>
        <v>http://www.seikatubunka.metro.tokyo.jp/houjin/npo_houjin/list/ledger/0007793.html</v>
      </c>
    </row>
    <row r="115" spans="1:16" ht="30" customHeight="1" x14ac:dyDescent="0.2">
      <c r="A115" s="5">
        <v>96</v>
      </c>
      <c r="B115" s="19" t="str">
        <f t="shared" si="11"/>
        <v>イランせきそん交流支援会</v>
      </c>
      <c r="C115" s="20"/>
      <c r="D115" s="20"/>
      <c r="E115" s="21"/>
      <c r="F115" s="22"/>
      <c r="G115" s="14">
        <v>7921</v>
      </c>
      <c r="H115" s="15" t="s">
        <v>183</v>
      </c>
      <c r="I115" s="14">
        <v>20231222</v>
      </c>
      <c r="J115" s="17"/>
      <c r="K115" s="13">
        <v>1157</v>
      </c>
      <c r="L115" s="9" t="str">
        <f t="shared" si="6"/>
        <v>0000001157</v>
      </c>
      <c r="M115" s="10" t="str">
        <f t="shared" si="7"/>
        <v>0007921</v>
      </c>
      <c r="N115" s="10" t="str">
        <f t="shared" si="8"/>
        <v>20231222daitai0007921.pdf</v>
      </c>
      <c r="O115" s="11" t="str">
        <f t="shared" si="9"/>
        <v>http://www.seikatubunka.metro.tokyo.jp/houjin/npo_houjin/data/files/0000001157/20231222daitai0007921.pdf</v>
      </c>
      <c r="P115" s="11" t="str">
        <f t="shared" si="10"/>
        <v>http://www.seikatubunka.metro.tokyo.jp/houjin/npo_houjin/list/ledger/0007921.html</v>
      </c>
    </row>
    <row r="116" spans="1:16" ht="30" customHeight="1" x14ac:dyDescent="0.2">
      <c r="A116" s="5">
        <v>97</v>
      </c>
      <c r="B116" s="19" t="str">
        <f t="shared" si="11"/>
        <v>Ｔｈｅ　Ｈｕｍａｎ　Ｐｏｔｅｎｔｉａｌ　Ｉｎｓｔｉｔｕｔｅ</v>
      </c>
      <c r="C116" s="20"/>
      <c r="D116" s="20"/>
      <c r="E116" s="21"/>
      <c r="F116" s="22"/>
      <c r="G116" s="14">
        <v>7993</v>
      </c>
      <c r="H116" s="15" t="s">
        <v>184</v>
      </c>
      <c r="I116" s="14">
        <v>20231222</v>
      </c>
      <c r="J116" s="17"/>
      <c r="K116" s="13">
        <v>1157</v>
      </c>
      <c r="L116" s="9" t="str">
        <f t="shared" si="6"/>
        <v>0000001157</v>
      </c>
      <c r="M116" s="10" t="str">
        <f t="shared" si="7"/>
        <v>0007993</v>
      </c>
      <c r="N116" s="10" t="str">
        <f t="shared" si="8"/>
        <v>20231222daitai0007993.pdf</v>
      </c>
      <c r="O116" s="11" t="str">
        <f t="shared" si="9"/>
        <v>http://www.seikatubunka.metro.tokyo.jp/houjin/npo_houjin/data/files/0000001157/20231222daitai0007993.pdf</v>
      </c>
      <c r="P116" s="11" t="str">
        <f t="shared" si="10"/>
        <v>http://www.seikatubunka.metro.tokyo.jp/houjin/npo_houjin/list/ledger/0007993.html</v>
      </c>
    </row>
    <row r="117" spans="1:16" ht="30" customHeight="1" x14ac:dyDescent="0.2">
      <c r="A117" s="5">
        <v>98</v>
      </c>
      <c r="B117" s="19" t="str">
        <f t="shared" si="11"/>
        <v>豊島多文化共生ネットワーク</v>
      </c>
      <c r="C117" s="20"/>
      <c r="D117" s="20"/>
      <c r="E117" s="21"/>
      <c r="F117" s="22"/>
      <c r="G117" s="14">
        <v>8032</v>
      </c>
      <c r="H117" s="15" t="s">
        <v>86</v>
      </c>
      <c r="I117" s="14">
        <v>20231222</v>
      </c>
      <c r="J117" s="17"/>
      <c r="K117" s="13">
        <v>1157</v>
      </c>
      <c r="L117" s="9" t="str">
        <f t="shared" si="6"/>
        <v>0000001157</v>
      </c>
      <c r="M117" s="10" t="str">
        <f t="shared" si="7"/>
        <v>0008032</v>
      </c>
      <c r="N117" s="10" t="str">
        <f t="shared" si="8"/>
        <v>20231222daitai0008032.pdf</v>
      </c>
      <c r="O117" s="11" t="str">
        <f t="shared" si="9"/>
        <v>http://www.seikatubunka.metro.tokyo.jp/houjin/npo_houjin/data/files/0000001157/20231222daitai0008032.pdf</v>
      </c>
      <c r="P117" s="11" t="str">
        <f t="shared" si="10"/>
        <v>http://www.seikatubunka.metro.tokyo.jp/houjin/npo_houjin/list/ledger/0008032.html</v>
      </c>
    </row>
    <row r="118" spans="1:16" ht="30" customHeight="1" x14ac:dyDescent="0.2">
      <c r="A118" s="5">
        <v>99</v>
      </c>
      <c r="B118" s="19" t="str">
        <f t="shared" si="11"/>
        <v>日中文化交流推進会</v>
      </c>
      <c r="C118" s="20">
        <v>45282</v>
      </c>
      <c r="D118" s="20"/>
      <c r="E118" s="21"/>
      <c r="F118" s="22"/>
      <c r="G118" s="14">
        <v>8046</v>
      </c>
      <c r="H118" s="15" t="s">
        <v>185</v>
      </c>
      <c r="I118" s="14">
        <v>20231222</v>
      </c>
      <c r="J118" s="17"/>
      <c r="K118" s="13">
        <v>1157</v>
      </c>
      <c r="L118" s="9" t="str">
        <f t="shared" si="6"/>
        <v>0000001157</v>
      </c>
      <c r="M118" s="10" t="str">
        <f t="shared" si="7"/>
        <v>0008046</v>
      </c>
      <c r="N118" s="10" t="str">
        <f t="shared" si="8"/>
        <v>20231222daitai0008046.pdf</v>
      </c>
      <c r="O118" s="11" t="str">
        <f t="shared" si="9"/>
        <v>http://www.seikatubunka.metro.tokyo.jp/houjin/npo_houjin/data/files/0000001157/20231222daitai0008046.pdf</v>
      </c>
      <c r="P118" s="11" t="str">
        <f t="shared" si="10"/>
        <v>http://www.seikatubunka.metro.tokyo.jp/houjin/npo_houjin/list/ledger/0008046.html</v>
      </c>
    </row>
    <row r="119" spans="1:16" ht="30" customHeight="1" x14ac:dyDescent="0.2">
      <c r="A119" s="5">
        <v>100</v>
      </c>
      <c r="B119" s="19" t="str">
        <f t="shared" si="11"/>
        <v>ＮＰＯコミュニケーション支援機構</v>
      </c>
      <c r="C119" s="20">
        <v>45303</v>
      </c>
      <c r="D119" s="20"/>
      <c r="E119" s="21"/>
      <c r="F119" s="22"/>
      <c r="G119" s="14">
        <v>8066</v>
      </c>
      <c r="H119" s="15" t="s">
        <v>186</v>
      </c>
      <c r="I119" s="14">
        <v>20231222</v>
      </c>
      <c r="J119" s="17"/>
      <c r="K119" s="13">
        <v>1157</v>
      </c>
      <c r="L119" s="9" t="str">
        <f t="shared" si="6"/>
        <v>0000001157</v>
      </c>
      <c r="M119" s="10" t="str">
        <f t="shared" si="7"/>
        <v>0008066</v>
      </c>
      <c r="N119" s="10" t="str">
        <f t="shared" si="8"/>
        <v>20231222daitai0008066.pdf</v>
      </c>
      <c r="O119" s="11" t="str">
        <f t="shared" si="9"/>
        <v>http://www.seikatubunka.metro.tokyo.jp/houjin/npo_houjin/data/files/0000001157/20231222daitai0008066.pdf</v>
      </c>
      <c r="P119" s="11" t="str">
        <f t="shared" si="10"/>
        <v>http://www.seikatubunka.metro.tokyo.jp/houjin/npo_houjin/list/ledger/0008066.html</v>
      </c>
    </row>
    <row r="120" spans="1:16" ht="30" customHeight="1" x14ac:dyDescent="0.2">
      <c r="A120" s="5">
        <v>101</v>
      </c>
      <c r="B120" s="19" t="str">
        <f t="shared" si="11"/>
        <v>現代「墨」芸術の会</v>
      </c>
      <c r="C120" s="20">
        <v>45295</v>
      </c>
      <c r="D120" s="20"/>
      <c r="E120" s="21"/>
      <c r="F120" s="22"/>
      <c r="G120" s="14">
        <v>8090</v>
      </c>
      <c r="H120" s="15" t="s">
        <v>187</v>
      </c>
      <c r="I120" s="14">
        <v>20231222</v>
      </c>
      <c r="J120" s="17"/>
      <c r="K120" s="13">
        <v>1157</v>
      </c>
      <c r="L120" s="9" t="str">
        <f t="shared" si="6"/>
        <v>0000001157</v>
      </c>
      <c r="M120" s="10" t="str">
        <f t="shared" si="7"/>
        <v>0008090</v>
      </c>
      <c r="N120" s="10" t="str">
        <f t="shared" si="8"/>
        <v>20231222daitai0008090.pdf</v>
      </c>
      <c r="O120" s="11" t="str">
        <f t="shared" si="9"/>
        <v>http://www.seikatubunka.metro.tokyo.jp/houjin/npo_houjin/data/files/0000001157/20231222daitai0008090.pdf</v>
      </c>
      <c r="P120" s="11" t="str">
        <f t="shared" si="10"/>
        <v>http://www.seikatubunka.metro.tokyo.jp/houjin/npo_houjin/list/ledger/0008090.html</v>
      </c>
    </row>
    <row r="121" spans="1:16" ht="30" customHeight="1" x14ac:dyDescent="0.2">
      <c r="A121" s="5">
        <v>102</v>
      </c>
      <c r="B121" s="19" t="str">
        <f t="shared" si="11"/>
        <v>まちづくりＮＥＸＴ運動</v>
      </c>
      <c r="C121" s="20">
        <v>45303</v>
      </c>
      <c r="D121" s="20"/>
      <c r="E121" s="21"/>
      <c r="F121" s="22"/>
      <c r="G121" s="14">
        <v>8127</v>
      </c>
      <c r="H121" s="15" t="s">
        <v>188</v>
      </c>
      <c r="I121" s="14">
        <v>20231222</v>
      </c>
      <c r="J121" s="17"/>
      <c r="K121" s="13">
        <v>1157</v>
      </c>
      <c r="L121" s="9" t="str">
        <f t="shared" si="6"/>
        <v>0000001157</v>
      </c>
      <c r="M121" s="10" t="str">
        <f t="shared" si="7"/>
        <v>0008127</v>
      </c>
      <c r="N121" s="10" t="str">
        <f t="shared" si="8"/>
        <v>20231222daitai0008127.pdf</v>
      </c>
      <c r="O121" s="11" t="str">
        <f t="shared" si="9"/>
        <v>http://www.seikatubunka.metro.tokyo.jp/houjin/npo_houjin/data/files/0000001157/20231222daitai0008127.pdf</v>
      </c>
      <c r="P121" s="11" t="str">
        <f t="shared" si="10"/>
        <v>http://www.seikatubunka.metro.tokyo.jp/houjin/npo_houjin/list/ledger/0008127.html</v>
      </c>
    </row>
    <row r="122" spans="1:16" ht="30" customHeight="1" x14ac:dyDescent="0.2">
      <c r="A122" s="5">
        <v>103</v>
      </c>
      <c r="B122" s="19" t="str">
        <f t="shared" si="11"/>
        <v>マンゴーハウスＮＰＯ</v>
      </c>
      <c r="C122" s="20"/>
      <c r="D122" s="20"/>
      <c r="E122" s="21"/>
      <c r="F122" s="20"/>
      <c r="G122" s="14">
        <v>8154</v>
      </c>
      <c r="H122" s="15" t="s">
        <v>87</v>
      </c>
      <c r="I122" s="14">
        <v>20231222</v>
      </c>
      <c r="J122" s="17"/>
      <c r="K122" s="13">
        <v>1157</v>
      </c>
      <c r="L122" s="9" t="str">
        <f t="shared" si="6"/>
        <v>0000001157</v>
      </c>
      <c r="M122" s="10" t="str">
        <f t="shared" si="7"/>
        <v>0008154</v>
      </c>
      <c r="N122" s="10" t="str">
        <f t="shared" si="8"/>
        <v>20231222daitai0008154.pdf</v>
      </c>
      <c r="O122" s="11" t="str">
        <f t="shared" si="9"/>
        <v>http://www.seikatubunka.metro.tokyo.jp/houjin/npo_houjin/data/files/0000001157/20231222daitai0008154.pdf</v>
      </c>
      <c r="P122" s="11" t="str">
        <f t="shared" si="10"/>
        <v>http://www.seikatubunka.metro.tokyo.jp/houjin/npo_houjin/list/ledger/0008154.html</v>
      </c>
    </row>
    <row r="123" spans="1:16" ht="30" customHeight="1" x14ac:dyDescent="0.2">
      <c r="A123" s="5">
        <v>104</v>
      </c>
      <c r="B123" s="19" t="str">
        <f t="shared" si="11"/>
        <v>７８会</v>
      </c>
      <c r="C123" s="20">
        <v>45296</v>
      </c>
      <c r="D123" s="20">
        <v>45296</v>
      </c>
      <c r="E123" s="21"/>
      <c r="F123" s="22"/>
      <c r="G123" s="14">
        <v>8558</v>
      </c>
      <c r="H123" s="15" t="s">
        <v>88</v>
      </c>
      <c r="I123" s="14">
        <v>20231222</v>
      </c>
      <c r="J123" s="17"/>
      <c r="K123" s="13">
        <v>1157</v>
      </c>
      <c r="L123" s="9" t="str">
        <f t="shared" si="6"/>
        <v>0000001157</v>
      </c>
      <c r="M123" s="10" t="str">
        <f t="shared" si="7"/>
        <v>0008558</v>
      </c>
      <c r="N123" s="10" t="str">
        <f t="shared" si="8"/>
        <v>20231222daitai0008558.pdf</v>
      </c>
      <c r="O123" s="11" t="str">
        <f t="shared" si="9"/>
        <v>http://www.seikatubunka.metro.tokyo.jp/houjin/npo_houjin/data/files/0000001157/20231222daitai0008558.pdf</v>
      </c>
      <c r="P123" s="11" t="str">
        <f t="shared" si="10"/>
        <v>http://www.seikatubunka.metro.tokyo.jp/houjin/npo_houjin/list/ledger/0008558.html</v>
      </c>
    </row>
    <row r="124" spans="1:16" ht="30" customHeight="1" x14ac:dyDescent="0.2">
      <c r="A124" s="5">
        <v>105</v>
      </c>
      <c r="B124" s="19" t="str">
        <f t="shared" si="11"/>
        <v>心の種</v>
      </c>
      <c r="C124" s="20">
        <v>45300</v>
      </c>
      <c r="D124" s="20"/>
      <c r="E124" s="21"/>
      <c r="F124" s="22"/>
      <c r="G124" s="14">
        <v>8683</v>
      </c>
      <c r="H124" s="15" t="s">
        <v>189</v>
      </c>
      <c r="I124" s="14">
        <v>20231222</v>
      </c>
      <c r="J124" s="17"/>
      <c r="K124" s="13">
        <v>1157</v>
      </c>
      <c r="L124" s="9" t="str">
        <f t="shared" si="6"/>
        <v>0000001157</v>
      </c>
      <c r="M124" s="10" t="str">
        <f t="shared" si="7"/>
        <v>0008683</v>
      </c>
      <c r="N124" s="10" t="str">
        <f t="shared" si="8"/>
        <v>20231222daitai0008683.pdf</v>
      </c>
      <c r="O124" s="11" t="str">
        <f t="shared" si="9"/>
        <v>http://www.seikatubunka.metro.tokyo.jp/houjin/npo_houjin/data/files/0000001157/20231222daitai0008683.pdf</v>
      </c>
      <c r="P124" s="11" t="str">
        <f t="shared" si="10"/>
        <v>http://www.seikatubunka.metro.tokyo.jp/houjin/npo_houjin/list/ledger/0008683.html</v>
      </c>
    </row>
    <row r="125" spans="1:16" ht="30" customHeight="1" x14ac:dyDescent="0.2">
      <c r="A125" s="5">
        <v>106</v>
      </c>
      <c r="B125" s="19" t="str">
        <f t="shared" si="11"/>
        <v>魚食文化の会</v>
      </c>
      <c r="C125" s="20"/>
      <c r="D125" s="20"/>
      <c r="E125" s="21"/>
      <c r="F125" s="22"/>
      <c r="G125" s="14">
        <v>8725</v>
      </c>
      <c r="H125" s="15" t="s">
        <v>190</v>
      </c>
      <c r="I125" s="14">
        <v>20231222</v>
      </c>
      <c r="J125" s="17"/>
      <c r="K125" s="13">
        <v>1157</v>
      </c>
      <c r="L125" s="9" t="str">
        <f t="shared" si="6"/>
        <v>0000001157</v>
      </c>
      <c r="M125" s="10" t="str">
        <f t="shared" si="7"/>
        <v>0008725</v>
      </c>
      <c r="N125" s="10" t="str">
        <f t="shared" si="8"/>
        <v>20231222daitai0008725.pdf</v>
      </c>
      <c r="O125" s="11" t="str">
        <f t="shared" si="9"/>
        <v>http://www.seikatubunka.metro.tokyo.jp/houjin/npo_houjin/data/files/0000001157/20231222daitai0008725.pdf</v>
      </c>
      <c r="P125" s="11" t="str">
        <f t="shared" si="10"/>
        <v>http://www.seikatubunka.metro.tokyo.jp/houjin/npo_houjin/list/ledger/0008725.html</v>
      </c>
    </row>
    <row r="126" spans="1:16" ht="30" customHeight="1" x14ac:dyDescent="0.2">
      <c r="A126" s="5">
        <v>107</v>
      </c>
      <c r="B126" s="19" t="str">
        <f t="shared" si="11"/>
        <v>ネパール開発</v>
      </c>
      <c r="C126" s="20"/>
      <c r="D126" s="20"/>
      <c r="E126" s="21"/>
      <c r="F126" s="22"/>
      <c r="G126" s="14">
        <v>8814</v>
      </c>
      <c r="H126" s="15" t="s">
        <v>89</v>
      </c>
      <c r="I126" s="14">
        <v>20231222</v>
      </c>
      <c r="J126" s="17"/>
      <c r="K126" s="13">
        <v>1157</v>
      </c>
      <c r="L126" s="9" t="str">
        <f t="shared" si="6"/>
        <v>0000001157</v>
      </c>
      <c r="M126" s="10" t="str">
        <f t="shared" si="7"/>
        <v>0008814</v>
      </c>
      <c r="N126" s="10" t="str">
        <f t="shared" si="8"/>
        <v>20231222daitai0008814.pdf</v>
      </c>
      <c r="O126" s="11" t="str">
        <f t="shared" si="9"/>
        <v>http://www.seikatubunka.metro.tokyo.jp/houjin/npo_houjin/data/files/0000001157/20231222daitai0008814.pdf</v>
      </c>
      <c r="P126" s="11" t="str">
        <f t="shared" si="10"/>
        <v>http://www.seikatubunka.metro.tokyo.jp/houjin/npo_houjin/list/ledger/0008814.html</v>
      </c>
    </row>
    <row r="127" spans="1:16" ht="30" customHeight="1" x14ac:dyDescent="0.2">
      <c r="A127" s="5">
        <v>108</v>
      </c>
      <c r="B127" s="19" t="str">
        <f t="shared" si="11"/>
        <v>アジア・ミーツ・アジア</v>
      </c>
      <c r="C127" s="20"/>
      <c r="D127" s="20"/>
      <c r="E127" s="21"/>
      <c r="F127" s="22"/>
      <c r="G127" s="14">
        <v>8831</v>
      </c>
      <c r="H127" s="15" t="s">
        <v>191</v>
      </c>
      <c r="I127" s="14">
        <v>20231222</v>
      </c>
      <c r="J127" s="17"/>
      <c r="K127" s="13">
        <v>1157</v>
      </c>
      <c r="L127" s="9" t="str">
        <f t="shared" si="6"/>
        <v>0000001157</v>
      </c>
      <c r="M127" s="10" t="str">
        <f t="shared" si="7"/>
        <v>0008831</v>
      </c>
      <c r="N127" s="10" t="str">
        <f t="shared" si="8"/>
        <v>20231222daitai0008831.pdf</v>
      </c>
      <c r="O127" s="11" t="str">
        <f t="shared" si="9"/>
        <v>http://www.seikatubunka.metro.tokyo.jp/houjin/npo_houjin/data/files/0000001157/20231222daitai0008831.pdf</v>
      </c>
      <c r="P127" s="11" t="str">
        <f t="shared" si="10"/>
        <v>http://www.seikatubunka.metro.tokyo.jp/houjin/npo_houjin/list/ledger/0008831.html</v>
      </c>
    </row>
    <row r="128" spans="1:16" ht="30" customHeight="1" x14ac:dyDescent="0.2">
      <c r="A128" s="5">
        <v>109</v>
      </c>
      <c r="B128" s="19" t="str">
        <f t="shared" si="11"/>
        <v>ＳＵＰＥＲ　ＦＯＲＣＥ</v>
      </c>
      <c r="C128" s="20">
        <v>45301</v>
      </c>
      <c r="D128" s="20"/>
      <c r="E128" s="21"/>
      <c r="F128" s="22"/>
      <c r="G128" s="14">
        <v>8847</v>
      </c>
      <c r="H128" s="15" t="s">
        <v>192</v>
      </c>
      <c r="I128" s="14">
        <v>20231222</v>
      </c>
      <c r="J128" s="17"/>
      <c r="K128" s="13">
        <v>1157</v>
      </c>
      <c r="L128" s="9" t="str">
        <f t="shared" si="6"/>
        <v>0000001157</v>
      </c>
      <c r="M128" s="10" t="str">
        <f t="shared" si="7"/>
        <v>0008847</v>
      </c>
      <c r="N128" s="10" t="str">
        <f t="shared" si="8"/>
        <v>20231222daitai0008847.pdf</v>
      </c>
      <c r="O128" s="11" t="str">
        <f t="shared" si="9"/>
        <v>http://www.seikatubunka.metro.tokyo.jp/houjin/npo_houjin/data/files/0000001157/20231222daitai0008847.pdf</v>
      </c>
      <c r="P128" s="11" t="str">
        <f t="shared" si="10"/>
        <v>http://www.seikatubunka.metro.tokyo.jp/houjin/npo_houjin/list/ledger/0008847.html</v>
      </c>
    </row>
    <row r="129" spans="1:16" ht="30" customHeight="1" x14ac:dyDescent="0.2">
      <c r="A129" s="5">
        <v>110</v>
      </c>
      <c r="B129" s="19" t="str">
        <f t="shared" si="11"/>
        <v>日本シニアジョブクラブ</v>
      </c>
      <c r="C129" s="20"/>
      <c r="D129" s="20"/>
      <c r="E129" s="21"/>
      <c r="F129" s="22"/>
      <c r="G129" s="14">
        <v>8931</v>
      </c>
      <c r="H129" s="15" t="s">
        <v>193</v>
      </c>
      <c r="I129" s="14">
        <v>20231222</v>
      </c>
      <c r="J129" s="17"/>
      <c r="K129" s="13">
        <v>1157</v>
      </c>
      <c r="L129" s="9" t="str">
        <f t="shared" si="6"/>
        <v>0000001157</v>
      </c>
      <c r="M129" s="10" t="str">
        <f t="shared" si="7"/>
        <v>0008931</v>
      </c>
      <c r="N129" s="10" t="str">
        <f t="shared" si="8"/>
        <v>20231222daitai0008931.pdf</v>
      </c>
      <c r="O129" s="11" t="str">
        <f t="shared" si="9"/>
        <v>http://www.seikatubunka.metro.tokyo.jp/houjin/npo_houjin/data/files/0000001157/20231222daitai0008931.pdf</v>
      </c>
      <c r="P129" s="11" t="str">
        <f t="shared" si="10"/>
        <v>http://www.seikatubunka.metro.tokyo.jp/houjin/npo_houjin/list/ledger/0008931.html</v>
      </c>
    </row>
    <row r="130" spans="1:16" ht="30" customHeight="1" x14ac:dyDescent="0.2">
      <c r="A130" s="5">
        <v>111</v>
      </c>
      <c r="B130" s="19" t="str">
        <f t="shared" si="11"/>
        <v>アウトリーチ</v>
      </c>
      <c r="C130" s="20">
        <v>45288</v>
      </c>
      <c r="D130" s="20">
        <v>45288</v>
      </c>
      <c r="E130" s="21"/>
      <c r="F130" s="22"/>
      <c r="G130" s="14">
        <v>8940</v>
      </c>
      <c r="H130" s="15" t="s">
        <v>90</v>
      </c>
      <c r="I130" s="14">
        <v>20231222</v>
      </c>
      <c r="J130" s="17"/>
      <c r="K130" s="13">
        <v>1157</v>
      </c>
      <c r="L130" s="9" t="str">
        <f t="shared" si="6"/>
        <v>0000001157</v>
      </c>
      <c r="M130" s="10" t="str">
        <f t="shared" si="7"/>
        <v>0008940</v>
      </c>
      <c r="N130" s="10" t="str">
        <f t="shared" si="8"/>
        <v>20231222daitai0008940.pdf</v>
      </c>
      <c r="O130" s="11" t="str">
        <f t="shared" si="9"/>
        <v>http://www.seikatubunka.metro.tokyo.jp/houjin/npo_houjin/data/files/0000001157/20231222daitai0008940.pdf</v>
      </c>
      <c r="P130" s="11" t="str">
        <f t="shared" si="10"/>
        <v>http://www.seikatubunka.metro.tokyo.jp/houjin/npo_houjin/list/ledger/0008940.html</v>
      </c>
    </row>
    <row r="131" spans="1:16" ht="30" customHeight="1" x14ac:dyDescent="0.2">
      <c r="A131" s="5">
        <v>112</v>
      </c>
      <c r="B131" s="19" t="str">
        <f t="shared" si="11"/>
        <v>ハッピーステップス</v>
      </c>
      <c r="C131" s="20"/>
      <c r="D131" s="20"/>
      <c r="E131" s="21"/>
      <c r="F131" s="22"/>
      <c r="G131" s="14">
        <v>8951</v>
      </c>
      <c r="H131" s="15" t="s">
        <v>194</v>
      </c>
      <c r="I131" s="14">
        <v>20231222</v>
      </c>
      <c r="J131" s="17"/>
      <c r="K131" s="13">
        <v>1157</v>
      </c>
      <c r="L131" s="9" t="str">
        <f t="shared" si="6"/>
        <v>0000001157</v>
      </c>
      <c r="M131" s="10" t="str">
        <f t="shared" si="7"/>
        <v>0008951</v>
      </c>
      <c r="N131" s="10" t="str">
        <f t="shared" si="8"/>
        <v>20231222daitai0008951.pdf</v>
      </c>
      <c r="O131" s="11" t="str">
        <f t="shared" si="9"/>
        <v>http://www.seikatubunka.metro.tokyo.jp/houjin/npo_houjin/data/files/0000001157/20231222daitai0008951.pdf</v>
      </c>
      <c r="P131" s="11" t="str">
        <f t="shared" si="10"/>
        <v>http://www.seikatubunka.metro.tokyo.jp/houjin/npo_houjin/list/ledger/0008951.html</v>
      </c>
    </row>
    <row r="132" spans="1:16" ht="30" customHeight="1" x14ac:dyDescent="0.2">
      <c r="A132" s="5">
        <v>113</v>
      </c>
      <c r="B132" s="19" t="str">
        <f t="shared" si="11"/>
        <v>日本タウン＆カントリー交流推進センター</v>
      </c>
      <c r="C132" s="20"/>
      <c r="D132" s="20"/>
      <c r="E132" s="21"/>
      <c r="F132" s="22"/>
      <c r="G132" s="14">
        <v>9018</v>
      </c>
      <c r="H132" s="15" t="s">
        <v>195</v>
      </c>
      <c r="I132" s="14">
        <v>20231222</v>
      </c>
      <c r="J132" s="17"/>
      <c r="K132" s="13">
        <v>1157</v>
      </c>
      <c r="L132" s="9" t="str">
        <f t="shared" si="6"/>
        <v>0000001157</v>
      </c>
      <c r="M132" s="10" t="str">
        <f t="shared" si="7"/>
        <v>0009018</v>
      </c>
      <c r="N132" s="10" t="str">
        <f t="shared" si="8"/>
        <v>20231222daitai0009018.pdf</v>
      </c>
      <c r="O132" s="11" t="str">
        <f t="shared" si="9"/>
        <v>http://www.seikatubunka.metro.tokyo.jp/houjin/npo_houjin/data/files/0000001157/20231222daitai0009018.pdf</v>
      </c>
      <c r="P132" s="11" t="str">
        <f t="shared" si="10"/>
        <v>http://www.seikatubunka.metro.tokyo.jp/houjin/npo_houjin/list/ledger/0009018.html</v>
      </c>
    </row>
    <row r="133" spans="1:16" ht="30" customHeight="1" x14ac:dyDescent="0.2">
      <c r="A133" s="5">
        <v>114</v>
      </c>
      <c r="B133" s="19" t="str">
        <f t="shared" si="11"/>
        <v>在日韓国人良心囚の再審無罪と原状回復を勝ちとる会</v>
      </c>
      <c r="C133" s="20"/>
      <c r="D133" s="20"/>
      <c r="E133" s="21"/>
      <c r="F133" s="22"/>
      <c r="G133" s="14">
        <v>9109</v>
      </c>
      <c r="H133" s="15" t="s">
        <v>196</v>
      </c>
      <c r="I133" s="14">
        <v>20231222</v>
      </c>
      <c r="J133" s="17"/>
      <c r="K133" s="13">
        <v>1157</v>
      </c>
      <c r="L133" s="9" t="str">
        <f t="shared" si="6"/>
        <v>0000001157</v>
      </c>
      <c r="M133" s="10" t="str">
        <f t="shared" si="7"/>
        <v>0009109</v>
      </c>
      <c r="N133" s="10" t="str">
        <f t="shared" si="8"/>
        <v>20231222daitai0009109.pdf</v>
      </c>
      <c r="O133" s="11" t="str">
        <f t="shared" si="9"/>
        <v>http://www.seikatubunka.metro.tokyo.jp/houjin/npo_houjin/data/files/0000001157/20231222daitai0009109.pdf</v>
      </c>
      <c r="P133" s="11" t="str">
        <f t="shared" si="10"/>
        <v>http://www.seikatubunka.metro.tokyo.jp/houjin/npo_houjin/list/ledger/0009109.html</v>
      </c>
    </row>
    <row r="134" spans="1:16" ht="30" customHeight="1" x14ac:dyDescent="0.2">
      <c r="A134" s="5">
        <v>115</v>
      </c>
      <c r="B134" s="19" t="str">
        <f t="shared" si="11"/>
        <v>クオリティライフ</v>
      </c>
      <c r="C134" s="20"/>
      <c r="D134" s="20"/>
      <c r="E134" s="21"/>
      <c r="F134" s="22"/>
      <c r="G134" s="14">
        <v>9139</v>
      </c>
      <c r="H134" s="15" t="s">
        <v>197</v>
      </c>
      <c r="I134" s="14">
        <v>20231222</v>
      </c>
      <c r="J134" s="17"/>
      <c r="K134" s="13">
        <v>1157</v>
      </c>
      <c r="L134" s="9" t="str">
        <f t="shared" si="6"/>
        <v>0000001157</v>
      </c>
      <c r="M134" s="10" t="str">
        <f t="shared" si="7"/>
        <v>0009139</v>
      </c>
      <c r="N134" s="10" t="str">
        <f t="shared" si="8"/>
        <v>20231222daitai0009139.pdf</v>
      </c>
      <c r="O134" s="11" t="str">
        <f t="shared" si="9"/>
        <v>http://www.seikatubunka.metro.tokyo.jp/houjin/npo_houjin/data/files/0000001157/20231222daitai0009139.pdf</v>
      </c>
      <c r="P134" s="11" t="str">
        <f t="shared" si="10"/>
        <v>http://www.seikatubunka.metro.tokyo.jp/houjin/npo_houjin/list/ledger/0009139.html</v>
      </c>
    </row>
    <row r="135" spans="1:16" ht="30" customHeight="1" x14ac:dyDescent="0.2">
      <c r="A135" s="5">
        <v>116</v>
      </c>
      <c r="B135" s="19" t="str">
        <f t="shared" si="11"/>
        <v>日本シニアダンス連盟</v>
      </c>
      <c r="C135" s="20"/>
      <c r="D135" s="20"/>
      <c r="E135" s="21"/>
      <c r="F135" s="22"/>
      <c r="G135" s="14">
        <v>9143</v>
      </c>
      <c r="H135" s="15" t="s">
        <v>91</v>
      </c>
      <c r="I135" s="14">
        <v>20231222</v>
      </c>
      <c r="J135" s="17"/>
      <c r="K135" s="13">
        <v>1157</v>
      </c>
      <c r="L135" s="9" t="str">
        <f t="shared" si="6"/>
        <v>0000001157</v>
      </c>
      <c r="M135" s="10" t="str">
        <f t="shared" si="7"/>
        <v>0009143</v>
      </c>
      <c r="N135" s="10" t="str">
        <f t="shared" si="8"/>
        <v>20231222daitai0009143.pdf</v>
      </c>
      <c r="O135" s="11" t="str">
        <f t="shared" si="9"/>
        <v>http://www.seikatubunka.metro.tokyo.jp/houjin/npo_houjin/data/files/0000001157/20231222daitai0009143.pdf</v>
      </c>
      <c r="P135" s="11" t="str">
        <f t="shared" si="10"/>
        <v>http://www.seikatubunka.metro.tokyo.jp/houjin/npo_houjin/list/ledger/0009143.html</v>
      </c>
    </row>
    <row r="136" spans="1:16" ht="30" customHeight="1" x14ac:dyDescent="0.2">
      <c r="A136" s="5">
        <v>117</v>
      </c>
      <c r="B136" s="19" t="str">
        <f t="shared" si="11"/>
        <v>言葉と表現力を育む会</v>
      </c>
      <c r="C136" s="20">
        <v>45287</v>
      </c>
      <c r="D136" s="20"/>
      <c r="E136" s="21"/>
      <c r="F136" s="20"/>
      <c r="G136" s="14">
        <v>9238</v>
      </c>
      <c r="H136" s="15" t="s">
        <v>198</v>
      </c>
      <c r="I136" s="14">
        <v>20231222</v>
      </c>
      <c r="J136" s="17"/>
      <c r="K136" s="13">
        <v>1157</v>
      </c>
      <c r="L136" s="9" t="str">
        <f t="shared" si="6"/>
        <v>0000001157</v>
      </c>
      <c r="M136" s="10" t="str">
        <f t="shared" si="7"/>
        <v>0009238</v>
      </c>
      <c r="N136" s="10" t="str">
        <f t="shared" si="8"/>
        <v>20231222daitai0009238.pdf</v>
      </c>
      <c r="O136" s="11" t="str">
        <f t="shared" si="9"/>
        <v>http://www.seikatubunka.metro.tokyo.jp/houjin/npo_houjin/data/files/0000001157/20231222daitai0009238.pdf</v>
      </c>
      <c r="P136" s="11" t="str">
        <f t="shared" si="10"/>
        <v>http://www.seikatubunka.metro.tokyo.jp/houjin/npo_houjin/list/ledger/0009238.html</v>
      </c>
    </row>
    <row r="137" spans="1:16" ht="30" customHeight="1" x14ac:dyDescent="0.2">
      <c r="A137" s="5">
        <v>118</v>
      </c>
      <c r="B137" s="19" t="str">
        <f t="shared" si="11"/>
        <v>日本賃貸住宅支援センター</v>
      </c>
      <c r="C137" s="20"/>
      <c r="D137" s="20"/>
      <c r="E137" s="21"/>
      <c r="F137" s="22"/>
      <c r="G137" s="14">
        <v>9338</v>
      </c>
      <c r="H137" s="15" t="s">
        <v>199</v>
      </c>
      <c r="I137" s="14">
        <v>20231222</v>
      </c>
      <c r="J137" s="17"/>
      <c r="K137" s="13">
        <v>1157</v>
      </c>
      <c r="L137" s="9" t="str">
        <f t="shared" si="6"/>
        <v>0000001157</v>
      </c>
      <c r="M137" s="10" t="str">
        <f t="shared" si="7"/>
        <v>0009338</v>
      </c>
      <c r="N137" s="10" t="str">
        <f t="shared" si="8"/>
        <v>20231222daitai0009338.pdf</v>
      </c>
      <c r="O137" s="11" t="str">
        <f t="shared" si="9"/>
        <v>http://www.seikatubunka.metro.tokyo.jp/houjin/npo_houjin/data/files/0000001157/20231222daitai0009338.pdf</v>
      </c>
      <c r="P137" s="11" t="str">
        <f t="shared" si="10"/>
        <v>http://www.seikatubunka.metro.tokyo.jp/houjin/npo_houjin/list/ledger/0009338.html</v>
      </c>
    </row>
    <row r="138" spans="1:16" ht="30" customHeight="1" x14ac:dyDescent="0.2">
      <c r="A138" s="5">
        <v>119</v>
      </c>
      <c r="B138" s="19" t="str">
        <f t="shared" si="11"/>
        <v>工房マテリアル</v>
      </c>
      <c r="C138" s="20">
        <v>45288</v>
      </c>
      <c r="D138" s="20"/>
      <c r="E138" s="21"/>
      <c r="F138" s="22"/>
      <c r="G138" s="14">
        <v>9365</v>
      </c>
      <c r="H138" s="15" t="s">
        <v>200</v>
      </c>
      <c r="I138" s="14">
        <v>20231222</v>
      </c>
      <c r="J138" s="17"/>
      <c r="K138" s="13">
        <v>1157</v>
      </c>
      <c r="L138" s="9" t="str">
        <f t="shared" si="6"/>
        <v>0000001157</v>
      </c>
      <c r="M138" s="10" t="str">
        <f t="shared" si="7"/>
        <v>0009365</v>
      </c>
      <c r="N138" s="10" t="str">
        <f t="shared" si="8"/>
        <v>20231222daitai0009365.pdf</v>
      </c>
      <c r="O138" s="11" t="str">
        <f t="shared" si="9"/>
        <v>http://www.seikatubunka.metro.tokyo.jp/houjin/npo_houjin/data/files/0000001157/20231222daitai0009365.pdf</v>
      </c>
      <c r="P138" s="11" t="str">
        <f t="shared" si="10"/>
        <v>http://www.seikatubunka.metro.tokyo.jp/houjin/npo_houjin/list/ledger/0009365.html</v>
      </c>
    </row>
    <row r="139" spans="1:16" ht="30" customHeight="1" x14ac:dyDescent="0.2">
      <c r="A139" s="5">
        <v>120</v>
      </c>
      <c r="B139" s="19" t="str">
        <f t="shared" si="11"/>
        <v>スポーツ普及促進協会</v>
      </c>
      <c r="C139" s="20"/>
      <c r="D139" s="20"/>
      <c r="E139" s="21"/>
      <c r="F139" s="22"/>
      <c r="G139" s="14">
        <v>9465</v>
      </c>
      <c r="H139" s="15" t="s">
        <v>201</v>
      </c>
      <c r="I139" s="14">
        <v>20231222</v>
      </c>
      <c r="J139" s="17"/>
      <c r="K139" s="13">
        <v>1157</v>
      </c>
      <c r="L139" s="9" t="str">
        <f t="shared" si="6"/>
        <v>0000001157</v>
      </c>
      <c r="M139" s="10" t="str">
        <f t="shared" si="7"/>
        <v>0009465</v>
      </c>
      <c r="N139" s="10" t="str">
        <f t="shared" si="8"/>
        <v>20231222daitai0009465.pdf</v>
      </c>
      <c r="O139" s="11" t="str">
        <f t="shared" si="9"/>
        <v>http://www.seikatubunka.metro.tokyo.jp/houjin/npo_houjin/data/files/0000001157/20231222daitai0009465.pdf</v>
      </c>
      <c r="P139" s="11" t="str">
        <f t="shared" si="10"/>
        <v>http://www.seikatubunka.metro.tokyo.jp/houjin/npo_houjin/list/ledger/0009465.html</v>
      </c>
    </row>
    <row r="140" spans="1:16" ht="30" customHeight="1" x14ac:dyDescent="0.2">
      <c r="A140" s="5">
        <v>121</v>
      </c>
      <c r="B140" s="19" t="str">
        <f t="shared" si="11"/>
        <v>Ｏｎｅ’ｓ　Ｈａｎｄｓ　プロジェクト</v>
      </c>
      <c r="C140" s="20"/>
      <c r="D140" s="20"/>
      <c r="E140" s="21"/>
      <c r="F140" s="22"/>
      <c r="G140" s="14">
        <v>9470</v>
      </c>
      <c r="H140" s="15" t="s">
        <v>92</v>
      </c>
      <c r="I140" s="14">
        <v>20231222</v>
      </c>
      <c r="J140" s="17"/>
      <c r="K140" s="13">
        <v>1157</v>
      </c>
      <c r="L140" s="9" t="str">
        <f t="shared" si="6"/>
        <v>0000001157</v>
      </c>
      <c r="M140" s="10" t="str">
        <f t="shared" ref="M140:M203" si="12">IF(G140=999999,"",TEXT(G140,"0000000"))</f>
        <v>0009470</v>
      </c>
      <c r="N140" s="10" t="str">
        <f t="shared" si="8"/>
        <v>20231222daitai0009470.pdf</v>
      </c>
      <c r="O140" s="11" t="str">
        <f t="shared" si="9"/>
        <v>http://www.seikatubunka.metro.tokyo.jp/houjin/npo_houjin/data/files/0000001157/20231222daitai0009470.pdf</v>
      </c>
      <c r="P140" s="11" t="str">
        <f t="shared" si="10"/>
        <v>http://www.seikatubunka.metro.tokyo.jp/houjin/npo_houjin/list/ledger/0009470.html</v>
      </c>
    </row>
    <row r="141" spans="1:16" ht="30" customHeight="1" x14ac:dyDescent="0.2">
      <c r="A141" s="5">
        <v>122</v>
      </c>
      <c r="B141" s="19" t="str">
        <f t="shared" si="11"/>
        <v>北区ＡＫＴ　ＳＴＡＧＥ</v>
      </c>
      <c r="C141" s="20"/>
      <c r="D141" s="20"/>
      <c r="E141" s="21"/>
      <c r="F141" s="22"/>
      <c r="G141" s="14">
        <v>9664</v>
      </c>
      <c r="H141" s="15" t="s">
        <v>202</v>
      </c>
      <c r="I141" s="14">
        <v>20231222</v>
      </c>
      <c r="J141" s="17"/>
      <c r="K141" s="13">
        <v>1157</v>
      </c>
      <c r="L141" s="9" t="str">
        <f t="shared" si="6"/>
        <v>0000001157</v>
      </c>
      <c r="M141" s="10" t="str">
        <f t="shared" si="12"/>
        <v>0009664</v>
      </c>
      <c r="N141" s="10" t="str">
        <f t="shared" si="8"/>
        <v>20231222daitai0009664.pdf</v>
      </c>
      <c r="O141" s="11" t="str">
        <f t="shared" si="9"/>
        <v>http://www.seikatubunka.metro.tokyo.jp/houjin/npo_houjin/data/files/0000001157/20231222daitai0009664.pdf</v>
      </c>
      <c r="P141" s="11" t="str">
        <f t="shared" si="10"/>
        <v>http://www.seikatubunka.metro.tokyo.jp/houjin/npo_houjin/list/ledger/0009664.html</v>
      </c>
    </row>
    <row r="142" spans="1:16" ht="30" customHeight="1" x14ac:dyDescent="0.2">
      <c r="A142" s="5">
        <v>123</v>
      </c>
      <c r="B142" s="19" t="str">
        <f t="shared" si="11"/>
        <v>杉並ソシオフットボールクラブ</v>
      </c>
      <c r="C142" s="20">
        <v>45351</v>
      </c>
      <c r="D142" s="20"/>
      <c r="E142" s="21"/>
      <c r="F142" s="22"/>
      <c r="G142" s="14">
        <v>9714</v>
      </c>
      <c r="H142" s="15" t="s">
        <v>203</v>
      </c>
      <c r="I142" s="14">
        <v>20231222</v>
      </c>
      <c r="J142" s="17"/>
      <c r="K142" s="13">
        <v>1157</v>
      </c>
      <c r="L142" s="9" t="str">
        <f t="shared" si="6"/>
        <v>0000001157</v>
      </c>
      <c r="M142" s="10" t="str">
        <f t="shared" si="12"/>
        <v>0009714</v>
      </c>
      <c r="N142" s="10" t="str">
        <f t="shared" si="8"/>
        <v>20231222daitai0009714.pdf</v>
      </c>
      <c r="O142" s="11" t="str">
        <f t="shared" si="9"/>
        <v>http://www.seikatubunka.metro.tokyo.jp/houjin/npo_houjin/data/files/0000001157/20231222daitai0009714.pdf</v>
      </c>
      <c r="P142" s="11" t="str">
        <f t="shared" si="10"/>
        <v>http://www.seikatubunka.metro.tokyo.jp/houjin/npo_houjin/list/ledger/0009714.html</v>
      </c>
    </row>
    <row r="143" spans="1:16" ht="30" customHeight="1" x14ac:dyDescent="0.2">
      <c r="A143" s="5">
        <v>124</v>
      </c>
      <c r="B143" s="19" t="str">
        <f t="shared" si="11"/>
        <v>日泰インターンシップ協会</v>
      </c>
      <c r="C143" s="20"/>
      <c r="D143" s="20"/>
      <c r="E143" s="21"/>
      <c r="F143" s="22"/>
      <c r="G143" s="14">
        <v>9719</v>
      </c>
      <c r="H143" s="15" t="s">
        <v>204</v>
      </c>
      <c r="I143" s="14">
        <v>20231222</v>
      </c>
      <c r="J143" s="17"/>
      <c r="K143" s="13">
        <v>1157</v>
      </c>
      <c r="L143" s="9" t="str">
        <f t="shared" si="6"/>
        <v>0000001157</v>
      </c>
      <c r="M143" s="10" t="str">
        <f t="shared" si="12"/>
        <v>0009719</v>
      </c>
      <c r="N143" s="10" t="str">
        <f t="shared" si="8"/>
        <v>20231222daitai0009719.pdf</v>
      </c>
      <c r="O143" s="11" t="str">
        <f t="shared" si="9"/>
        <v>http://www.seikatubunka.metro.tokyo.jp/houjin/npo_houjin/data/files/0000001157/20231222daitai0009719.pdf</v>
      </c>
      <c r="P143" s="11" t="str">
        <f t="shared" si="10"/>
        <v>http://www.seikatubunka.metro.tokyo.jp/houjin/npo_houjin/list/ledger/0009719.html</v>
      </c>
    </row>
    <row r="144" spans="1:16" ht="30" customHeight="1" x14ac:dyDescent="0.2">
      <c r="A144" s="5">
        <v>125</v>
      </c>
      <c r="B144" s="19" t="str">
        <f t="shared" si="11"/>
        <v>Ｎ．Ｇ．Ｏ．国際教育・医療支援組織</v>
      </c>
      <c r="C144" s="20"/>
      <c r="D144" s="20"/>
      <c r="E144" s="21"/>
      <c r="F144" s="22"/>
      <c r="G144" s="14">
        <v>9742</v>
      </c>
      <c r="H144" s="15" t="s">
        <v>205</v>
      </c>
      <c r="I144" s="14">
        <v>20231222</v>
      </c>
      <c r="J144" s="17"/>
      <c r="K144" s="13">
        <v>1157</v>
      </c>
      <c r="L144" s="9" t="str">
        <f t="shared" si="6"/>
        <v>0000001157</v>
      </c>
      <c r="M144" s="10" t="str">
        <f t="shared" si="12"/>
        <v>0009742</v>
      </c>
      <c r="N144" s="10" t="str">
        <f t="shared" si="8"/>
        <v>20231222daitai0009742.pdf</v>
      </c>
      <c r="O144" s="11" t="str">
        <f t="shared" si="9"/>
        <v>http://www.seikatubunka.metro.tokyo.jp/houjin/npo_houjin/data/files/0000001157/20231222daitai0009742.pdf</v>
      </c>
      <c r="P144" s="11" t="str">
        <f t="shared" si="10"/>
        <v>http://www.seikatubunka.metro.tokyo.jp/houjin/npo_houjin/list/ledger/0009742.html</v>
      </c>
    </row>
    <row r="145" spans="1:16" ht="30" customHeight="1" x14ac:dyDescent="0.2">
      <c r="A145" s="5">
        <v>126</v>
      </c>
      <c r="B145" s="19" t="str">
        <f t="shared" si="11"/>
        <v>ＦＭひがしくるめ</v>
      </c>
      <c r="C145" s="20">
        <v>45335</v>
      </c>
      <c r="D145" s="20"/>
      <c r="E145" s="21"/>
      <c r="F145" s="22"/>
      <c r="G145" s="14">
        <v>9754</v>
      </c>
      <c r="H145" s="15" t="s">
        <v>206</v>
      </c>
      <c r="I145" s="14">
        <v>20231222</v>
      </c>
      <c r="J145" s="17"/>
      <c r="K145" s="13">
        <v>1157</v>
      </c>
      <c r="L145" s="9" t="str">
        <f t="shared" ref="L145:L207" si="13">TEXT(K145,"0000000000")</f>
        <v>0000001157</v>
      </c>
      <c r="M145" s="10" t="str">
        <f t="shared" si="12"/>
        <v>0009754</v>
      </c>
      <c r="N145" s="10" t="str">
        <f t="shared" ref="N145:N207" si="14">I145&amp;"daitai"&amp;M145&amp;".pdf"</f>
        <v>20231222daitai0009754.pdf</v>
      </c>
      <c r="O145" s="11" t="str">
        <f t="shared" ref="O145:O207" si="15">"http://www.seikatubunka.metro.tokyo.jp/houjin/npo_houjin/data/files/"&amp;L145&amp;"/"&amp;N145</f>
        <v>http://www.seikatubunka.metro.tokyo.jp/houjin/npo_houjin/data/files/0000001157/20231222daitai0009754.pdf</v>
      </c>
      <c r="P145" s="11" t="str">
        <f t="shared" ref="P145:P207" si="16">"http://www.seikatubunka.metro.tokyo.jp/houjin/npo_houjin/list/ledger/"&amp;M145&amp;".html"</f>
        <v>http://www.seikatubunka.metro.tokyo.jp/houjin/npo_houjin/list/ledger/0009754.html</v>
      </c>
    </row>
    <row r="146" spans="1:16" ht="30" customHeight="1" x14ac:dyDescent="0.2">
      <c r="A146" s="5">
        <v>127</v>
      </c>
      <c r="B146" s="19" t="str">
        <f t="shared" si="11"/>
        <v>ゴルフアミューズメントパーク</v>
      </c>
      <c r="C146" s="20">
        <v>45310</v>
      </c>
      <c r="D146" s="20"/>
      <c r="E146" s="21"/>
      <c r="F146" s="20"/>
      <c r="G146" s="14">
        <v>9755</v>
      </c>
      <c r="H146" s="15" t="s">
        <v>93</v>
      </c>
      <c r="I146" s="14">
        <v>20231222</v>
      </c>
      <c r="J146" s="17"/>
      <c r="K146" s="13">
        <v>1157</v>
      </c>
      <c r="L146" s="9" t="str">
        <f t="shared" si="13"/>
        <v>0000001157</v>
      </c>
      <c r="M146" s="10" t="str">
        <f t="shared" si="12"/>
        <v>0009755</v>
      </c>
      <c r="N146" s="10" t="str">
        <f t="shared" si="14"/>
        <v>20231222daitai0009755.pdf</v>
      </c>
      <c r="O146" s="11" t="str">
        <f t="shared" si="15"/>
        <v>http://www.seikatubunka.metro.tokyo.jp/houjin/npo_houjin/data/files/0000001157/20231222daitai0009755.pdf</v>
      </c>
      <c r="P146" s="11" t="str">
        <f t="shared" si="16"/>
        <v>http://www.seikatubunka.metro.tokyo.jp/houjin/npo_houjin/list/ledger/0009755.html</v>
      </c>
    </row>
    <row r="147" spans="1:16" ht="30" customHeight="1" x14ac:dyDescent="0.2">
      <c r="A147" s="5">
        <v>128</v>
      </c>
      <c r="B147" s="19" t="str">
        <f t="shared" ref="B147:B210" si="17">IF(ISBLANK(H147),"",HYPERLINK(P147,H147))</f>
        <v>ｎｅｕｅ　ｋｎｏｓｐｅ</v>
      </c>
      <c r="C147" s="20"/>
      <c r="D147" s="20"/>
      <c r="E147" s="21"/>
      <c r="F147" s="22"/>
      <c r="G147" s="14">
        <v>9782</v>
      </c>
      <c r="H147" s="15" t="s">
        <v>207</v>
      </c>
      <c r="I147" s="14">
        <v>20231222</v>
      </c>
      <c r="J147" s="17"/>
      <c r="K147" s="13">
        <v>1157</v>
      </c>
      <c r="L147" s="9" t="str">
        <f t="shared" si="13"/>
        <v>0000001157</v>
      </c>
      <c r="M147" s="10" t="str">
        <f t="shared" si="12"/>
        <v>0009782</v>
      </c>
      <c r="N147" s="10" t="str">
        <f t="shared" si="14"/>
        <v>20231222daitai0009782.pdf</v>
      </c>
      <c r="O147" s="11" t="str">
        <f t="shared" si="15"/>
        <v>http://www.seikatubunka.metro.tokyo.jp/houjin/npo_houjin/data/files/0000001157/20231222daitai0009782.pdf</v>
      </c>
      <c r="P147" s="11" t="str">
        <f t="shared" si="16"/>
        <v>http://www.seikatubunka.metro.tokyo.jp/houjin/npo_houjin/list/ledger/0009782.html</v>
      </c>
    </row>
    <row r="148" spans="1:16" ht="30" customHeight="1" x14ac:dyDescent="0.2">
      <c r="A148" s="5">
        <v>129</v>
      </c>
      <c r="B148" s="19" t="str">
        <f t="shared" si="17"/>
        <v>ひまわりの会</v>
      </c>
      <c r="C148" s="20"/>
      <c r="D148" s="20"/>
      <c r="E148" s="21"/>
      <c r="F148" s="22"/>
      <c r="G148" s="14">
        <v>9803</v>
      </c>
      <c r="H148" s="15" t="s">
        <v>208</v>
      </c>
      <c r="I148" s="14">
        <v>20231222</v>
      </c>
      <c r="J148" s="17"/>
      <c r="K148" s="13">
        <v>1157</v>
      </c>
      <c r="L148" s="9" t="str">
        <f t="shared" si="13"/>
        <v>0000001157</v>
      </c>
      <c r="M148" s="10" t="str">
        <f t="shared" si="12"/>
        <v>0009803</v>
      </c>
      <c r="N148" s="10" t="str">
        <f t="shared" si="14"/>
        <v>20231222daitai0009803.pdf</v>
      </c>
      <c r="O148" s="11" t="str">
        <f t="shared" si="15"/>
        <v>http://www.seikatubunka.metro.tokyo.jp/houjin/npo_houjin/data/files/0000001157/20231222daitai0009803.pdf</v>
      </c>
      <c r="P148" s="11" t="str">
        <f t="shared" si="16"/>
        <v>http://www.seikatubunka.metro.tokyo.jp/houjin/npo_houjin/list/ledger/0009803.html</v>
      </c>
    </row>
    <row r="149" spans="1:16" ht="30" customHeight="1" x14ac:dyDescent="0.2">
      <c r="A149" s="5">
        <v>130</v>
      </c>
      <c r="B149" s="19" t="str">
        <f t="shared" si="17"/>
        <v>Ｃｌｕｂ　Ａｔｌｅｔｉｃｏ　ｄｅ　Ｆｕｓｓａ</v>
      </c>
      <c r="C149" s="20"/>
      <c r="D149" s="20"/>
      <c r="E149" s="21"/>
      <c r="F149" s="22"/>
      <c r="G149" s="14">
        <v>9841</v>
      </c>
      <c r="H149" s="15" t="s">
        <v>209</v>
      </c>
      <c r="I149" s="14">
        <v>20231222</v>
      </c>
      <c r="J149" s="17"/>
      <c r="K149" s="13">
        <v>1157</v>
      </c>
      <c r="L149" s="9" t="str">
        <f t="shared" si="13"/>
        <v>0000001157</v>
      </c>
      <c r="M149" s="10" t="str">
        <f t="shared" si="12"/>
        <v>0009841</v>
      </c>
      <c r="N149" s="10" t="str">
        <f t="shared" si="14"/>
        <v>20231222daitai0009841.pdf</v>
      </c>
      <c r="O149" s="11" t="str">
        <f t="shared" si="15"/>
        <v>http://www.seikatubunka.metro.tokyo.jp/houjin/npo_houjin/data/files/0000001157/20231222daitai0009841.pdf</v>
      </c>
      <c r="P149" s="11" t="str">
        <f t="shared" si="16"/>
        <v>http://www.seikatubunka.metro.tokyo.jp/houjin/npo_houjin/list/ledger/0009841.html</v>
      </c>
    </row>
    <row r="150" spans="1:16" ht="30" customHeight="1" x14ac:dyDescent="0.2">
      <c r="A150" s="5">
        <v>131</v>
      </c>
      <c r="B150" s="19" t="str">
        <f t="shared" si="17"/>
        <v>にゃんわんプロジェクト</v>
      </c>
      <c r="C150" s="20"/>
      <c r="D150" s="20"/>
      <c r="E150" s="21"/>
      <c r="F150" s="22"/>
      <c r="G150" s="14">
        <v>9844</v>
      </c>
      <c r="H150" s="15" t="s">
        <v>94</v>
      </c>
      <c r="I150" s="14">
        <v>20231222</v>
      </c>
      <c r="J150" s="17"/>
      <c r="K150" s="13">
        <v>1157</v>
      </c>
      <c r="L150" s="9" t="str">
        <f t="shared" si="13"/>
        <v>0000001157</v>
      </c>
      <c r="M150" s="10" t="str">
        <f t="shared" si="12"/>
        <v>0009844</v>
      </c>
      <c r="N150" s="10" t="str">
        <f t="shared" si="14"/>
        <v>20231222daitai0009844.pdf</v>
      </c>
      <c r="O150" s="11" t="str">
        <f t="shared" si="15"/>
        <v>http://www.seikatubunka.metro.tokyo.jp/houjin/npo_houjin/data/files/0000001157/20231222daitai0009844.pdf</v>
      </c>
      <c r="P150" s="11" t="str">
        <f t="shared" si="16"/>
        <v>http://www.seikatubunka.metro.tokyo.jp/houjin/npo_houjin/list/ledger/0009844.html</v>
      </c>
    </row>
    <row r="151" spans="1:16" ht="30" customHeight="1" x14ac:dyDescent="0.2">
      <c r="A151" s="5">
        <v>132</v>
      </c>
      <c r="B151" s="19" t="str">
        <f t="shared" si="17"/>
        <v>スポコレ</v>
      </c>
      <c r="C151" s="20"/>
      <c r="D151" s="20"/>
      <c r="E151" s="21"/>
      <c r="F151" s="20"/>
      <c r="G151" s="14">
        <v>10064</v>
      </c>
      <c r="H151" s="15" t="s">
        <v>95</v>
      </c>
      <c r="I151" s="14">
        <v>20231222</v>
      </c>
      <c r="J151" s="17"/>
      <c r="K151" s="13">
        <v>1157</v>
      </c>
      <c r="L151" s="9" t="str">
        <f t="shared" si="13"/>
        <v>0000001157</v>
      </c>
      <c r="M151" s="10" t="str">
        <f t="shared" si="12"/>
        <v>0010064</v>
      </c>
      <c r="N151" s="10" t="str">
        <f t="shared" si="14"/>
        <v>20231222daitai0010064.pdf</v>
      </c>
      <c r="O151" s="11" t="str">
        <f t="shared" si="15"/>
        <v>http://www.seikatubunka.metro.tokyo.jp/houjin/npo_houjin/data/files/0000001157/20231222daitai0010064.pdf</v>
      </c>
      <c r="P151" s="11" t="str">
        <f t="shared" si="16"/>
        <v>http://www.seikatubunka.metro.tokyo.jp/houjin/npo_houjin/list/ledger/0010064.html</v>
      </c>
    </row>
    <row r="152" spans="1:16" ht="30" customHeight="1" x14ac:dyDescent="0.2">
      <c r="A152" s="5">
        <v>133</v>
      </c>
      <c r="B152" s="19" t="str">
        <f t="shared" si="17"/>
        <v>動物と人の愛と絆促進協会</v>
      </c>
      <c r="C152" s="20"/>
      <c r="D152" s="20"/>
      <c r="E152" s="21"/>
      <c r="F152" s="22"/>
      <c r="G152" s="14">
        <v>10152</v>
      </c>
      <c r="H152" s="15" t="s">
        <v>210</v>
      </c>
      <c r="I152" s="14">
        <v>20231222</v>
      </c>
      <c r="J152" s="17"/>
      <c r="K152" s="13">
        <v>1157</v>
      </c>
      <c r="L152" s="9" t="str">
        <f t="shared" si="13"/>
        <v>0000001157</v>
      </c>
      <c r="M152" s="10" t="str">
        <f t="shared" si="12"/>
        <v>0010152</v>
      </c>
      <c r="N152" s="10" t="str">
        <f t="shared" si="14"/>
        <v>20231222daitai0010152.pdf</v>
      </c>
      <c r="O152" s="11" t="str">
        <f t="shared" si="15"/>
        <v>http://www.seikatubunka.metro.tokyo.jp/houjin/npo_houjin/data/files/0000001157/20231222daitai0010152.pdf</v>
      </c>
      <c r="P152" s="11" t="str">
        <f t="shared" si="16"/>
        <v>http://www.seikatubunka.metro.tokyo.jp/houjin/npo_houjin/list/ledger/0010152.html</v>
      </c>
    </row>
    <row r="153" spans="1:16" ht="30" customHeight="1" x14ac:dyDescent="0.2">
      <c r="A153" s="5">
        <v>134</v>
      </c>
      <c r="B153" s="19" t="str">
        <f t="shared" si="17"/>
        <v>日韓親善交流協会暖流</v>
      </c>
      <c r="C153" s="20"/>
      <c r="D153" s="20"/>
      <c r="E153" s="21"/>
      <c r="F153" s="22"/>
      <c r="G153" s="14">
        <v>10396</v>
      </c>
      <c r="H153" s="15" t="s">
        <v>96</v>
      </c>
      <c r="I153" s="14">
        <v>20231222</v>
      </c>
      <c r="J153" s="17"/>
      <c r="K153" s="13">
        <v>1157</v>
      </c>
      <c r="L153" s="9" t="str">
        <f t="shared" si="13"/>
        <v>0000001157</v>
      </c>
      <c r="M153" s="10" t="str">
        <f t="shared" si="12"/>
        <v>0010396</v>
      </c>
      <c r="N153" s="10" t="str">
        <f t="shared" si="14"/>
        <v>20231222daitai0010396.pdf</v>
      </c>
      <c r="O153" s="11" t="str">
        <f t="shared" si="15"/>
        <v>http://www.seikatubunka.metro.tokyo.jp/houjin/npo_houjin/data/files/0000001157/20231222daitai0010396.pdf</v>
      </c>
      <c r="P153" s="11" t="str">
        <f t="shared" si="16"/>
        <v>http://www.seikatubunka.metro.tokyo.jp/houjin/npo_houjin/list/ledger/0010396.html</v>
      </c>
    </row>
    <row r="154" spans="1:16" ht="30" customHeight="1" x14ac:dyDescent="0.2">
      <c r="A154" s="5">
        <v>135</v>
      </c>
      <c r="B154" s="19" t="str">
        <f t="shared" si="17"/>
        <v/>
      </c>
      <c r="C154" s="20"/>
      <c r="D154" s="20"/>
      <c r="E154" s="21"/>
      <c r="F154" s="22"/>
      <c r="G154" s="14"/>
      <c r="H154" s="15"/>
      <c r="I154" s="14"/>
      <c r="J154" s="17"/>
      <c r="K154" s="13">
        <v>1157</v>
      </c>
      <c r="L154" s="9" t="str">
        <f t="shared" si="13"/>
        <v>0000001157</v>
      </c>
      <c r="M154" s="10" t="str">
        <f t="shared" si="12"/>
        <v>0000000</v>
      </c>
      <c r="N154" s="10" t="str">
        <f t="shared" si="14"/>
        <v>daitai0000000.pdf</v>
      </c>
      <c r="O154" s="11" t="str">
        <f t="shared" si="15"/>
        <v>http://www.seikatubunka.metro.tokyo.jp/houjin/npo_houjin/data/files/0000001157/daitai0000000.pdf</v>
      </c>
      <c r="P154" s="11" t="str">
        <f t="shared" si="16"/>
        <v>http://www.seikatubunka.metro.tokyo.jp/houjin/npo_houjin/list/ledger/0000000.html</v>
      </c>
    </row>
    <row r="155" spans="1:16" ht="30" customHeight="1" x14ac:dyDescent="0.2">
      <c r="A155" s="5">
        <v>136</v>
      </c>
      <c r="B155" s="19" t="str">
        <f t="shared" si="17"/>
        <v>燃えない壊れないまち・すみだ支援隊</v>
      </c>
      <c r="C155" s="20"/>
      <c r="D155" s="20"/>
      <c r="E155" s="21"/>
      <c r="F155" s="22"/>
      <c r="G155" s="14">
        <v>10421</v>
      </c>
      <c r="H155" s="15" t="s">
        <v>44</v>
      </c>
      <c r="I155" s="14">
        <v>20231222</v>
      </c>
      <c r="J155" s="17"/>
      <c r="K155" s="13">
        <v>1157</v>
      </c>
      <c r="L155" s="9" t="str">
        <f t="shared" si="13"/>
        <v>0000001157</v>
      </c>
      <c r="M155" s="10" t="str">
        <f t="shared" si="12"/>
        <v>0010421</v>
      </c>
      <c r="N155" s="10" t="str">
        <f t="shared" si="14"/>
        <v>20231222daitai0010421.pdf</v>
      </c>
      <c r="O155" s="11" t="str">
        <f t="shared" si="15"/>
        <v>http://www.seikatubunka.metro.tokyo.jp/houjin/npo_houjin/data/files/0000001157/20231222daitai0010421.pdf</v>
      </c>
      <c r="P155" s="11" t="str">
        <f t="shared" si="16"/>
        <v>http://www.seikatubunka.metro.tokyo.jp/houjin/npo_houjin/list/ledger/0010421.html</v>
      </c>
    </row>
    <row r="156" spans="1:16" ht="30" customHeight="1" x14ac:dyDescent="0.2">
      <c r="A156" s="5">
        <v>137</v>
      </c>
      <c r="B156" s="19" t="str">
        <f t="shared" si="17"/>
        <v>江戸・商店観光振興会</v>
      </c>
      <c r="C156" s="20"/>
      <c r="D156" s="20"/>
      <c r="E156" s="21"/>
      <c r="F156" s="22"/>
      <c r="G156" s="14">
        <v>10611</v>
      </c>
      <c r="H156" s="15" t="s">
        <v>97</v>
      </c>
      <c r="I156" s="14">
        <v>20231222</v>
      </c>
      <c r="J156" s="17"/>
      <c r="K156" s="13">
        <v>1157</v>
      </c>
      <c r="L156" s="9" t="str">
        <f t="shared" si="13"/>
        <v>0000001157</v>
      </c>
      <c r="M156" s="10" t="str">
        <f t="shared" si="12"/>
        <v>0010611</v>
      </c>
      <c r="N156" s="10" t="str">
        <f t="shared" si="14"/>
        <v>20231222daitai0010611.pdf</v>
      </c>
      <c r="O156" s="11" t="str">
        <f t="shared" si="15"/>
        <v>http://www.seikatubunka.metro.tokyo.jp/houjin/npo_houjin/data/files/0000001157/20231222daitai0010611.pdf</v>
      </c>
      <c r="P156" s="11" t="str">
        <f t="shared" si="16"/>
        <v>http://www.seikatubunka.metro.tokyo.jp/houjin/npo_houjin/list/ledger/0010611.html</v>
      </c>
    </row>
    <row r="157" spans="1:16" ht="30" customHeight="1" x14ac:dyDescent="0.2">
      <c r="A157" s="5">
        <v>138</v>
      </c>
      <c r="B157" s="19" t="str">
        <f t="shared" si="17"/>
        <v>ＮＰＯ法人ｉＳＰＨ</v>
      </c>
      <c r="C157" s="20"/>
      <c r="D157" s="20"/>
      <c r="E157" s="21"/>
      <c r="F157" s="22"/>
      <c r="G157" s="14">
        <v>10633</v>
      </c>
      <c r="H157" s="15" t="s">
        <v>211</v>
      </c>
      <c r="I157" s="14">
        <v>20231222</v>
      </c>
      <c r="J157" s="17"/>
      <c r="K157" s="13">
        <v>1157</v>
      </c>
      <c r="L157" s="9" t="str">
        <f t="shared" si="13"/>
        <v>0000001157</v>
      </c>
      <c r="M157" s="10" t="str">
        <f t="shared" si="12"/>
        <v>0010633</v>
      </c>
      <c r="N157" s="10" t="str">
        <f t="shared" si="14"/>
        <v>20231222daitai0010633.pdf</v>
      </c>
      <c r="O157" s="11" t="str">
        <f t="shared" si="15"/>
        <v>http://www.seikatubunka.metro.tokyo.jp/houjin/npo_houjin/data/files/0000001157/20231222daitai0010633.pdf</v>
      </c>
      <c r="P157" s="11" t="str">
        <f t="shared" si="16"/>
        <v>http://www.seikatubunka.metro.tokyo.jp/houjin/npo_houjin/list/ledger/0010633.html</v>
      </c>
    </row>
    <row r="158" spans="1:16" ht="30" customHeight="1" x14ac:dyDescent="0.2">
      <c r="A158" s="5">
        <v>139</v>
      </c>
      <c r="B158" s="19" t="str">
        <f t="shared" si="17"/>
        <v>八潮ハーモニー</v>
      </c>
      <c r="C158" s="20"/>
      <c r="D158" s="20"/>
      <c r="E158" s="21"/>
      <c r="F158" s="22" t="s">
        <v>332</v>
      </c>
      <c r="G158" s="14">
        <v>10655</v>
      </c>
      <c r="H158" s="15" t="s">
        <v>212</v>
      </c>
      <c r="I158" s="14">
        <v>20231222</v>
      </c>
      <c r="J158" s="17"/>
      <c r="K158" s="13">
        <v>1157</v>
      </c>
      <c r="L158" s="9" t="str">
        <f t="shared" si="13"/>
        <v>0000001157</v>
      </c>
      <c r="M158" s="10" t="str">
        <f t="shared" si="12"/>
        <v>0010655</v>
      </c>
      <c r="N158" s="10" t="str">
        <f t="shared" si="14"/>
        <v>20231222daitai0010655.pdf</v>
      </c>
      <c r="O158" s="11" t="str">
        <f t="shared" si="15"/>
        <v>http://www.seikatubunka.metro.tokyo.jp/houjin/npo_houjin/data/files/0000001157/20231222daitai0010655.pdf</v>
      </c>
      <c r="P158" s="11" t="str">
        <f t="shared" si="16"/>
        <v>http://www.seikatubunka.metro.tokyo.jp/houjin/npo_houjin/list/ledger/0010655.html</v>
      </c>
    </row>
    <row r="159" spans="1:16" ht="30" customHeight="1" x14ac:dyDescent="0.2">
      <c r="A159" s="5">
        <v>140</v>
      </c>
      <c r="B159" s="19" t="str">
        <f t="shared" si="17"/>
        <v>親学会</v>
      </c>
      <c r="C159" s="20">
        <v>45315</v>
      </c>
      <c r="D159" s="20"/>
      <c r="E159" s="21"/>
      <c r="F159" s="22"/>
      <c r="G159" s="14">
        <v>10818</v>
      </c>
      <c r="H159" s="15" t="s">
        <v>213</v>
      </c>
      <c r="I159" s="14">
        <v>20231222</v>
      </c>
      <c r="J159" s="17"/>
      <c r="K159" s="13">
        <v>1157</v>
      </c>
      <c r="L159" s="9" t="str">
        <f t="shared" si="13"/>
        <v>0000001157</v>
      </c>
      <c r="M159" s="10" t="str">
        <f t="shared" si="12"/>
        <v>0010818</v>
      </c>
      <c r="N159" s="10" t="str">
        <f t="shared" si="14"/>
        <v>20231222daitai0010818.pdf</v>
      </c>
      <c r="O159" s="11" t="str">
        <f t="shared" si="15"/>
        <v>http://www.seikatubunka.metro.tokyo.jp/houjin/npo_houjin/data/files/0000001157/20231222daitai0010818.pdf</v>
      </c>
      <c r="P159" s="11" t="str">
        <f t="shared" si="16"/>
        <v>http://www.seikatubunka.metro.tokyo.jp/houjin/npo_houjin/list/ledger/0010818.html</v>
      </c>
    </row>
    <row r="160" spans="1:16" ht="30" customHeight="1" x14ac:dyDescent="0.2">
      <c r="A160" s="5">
        <v>141</v>
      </c>
      <c r="B160" s="19" t="str">
        <f t="shared" si="17"/>
        <v>Ｊｏｉｎ　ＬＩＦＥ機構</v>
      </c>
      <c r="C160" s="20">
        <v>45303</v>
      </c>
      <c r="D160" s="20"/>
      <c r="E160" s="21"/>
      <c r="F160" s="22"/>
      <c r="G160" s="14">
        <v>10827</v>
      </c>
      <c r="H160" s="15" t="s">
        <v>214</v>
      </c>
      <c r="I160" s="14">
        <v>20231222</v>
      </c>
      <c r="J160" s="17"/>
      <c r="K160" s="13">
        <v>1157</v>
      </c>
      <c r="L160" s="9" t="str">
        <f t="shared" si="13"/>
        <v>0000001157</v>
      </c>
      <c r="M160" s="10" t="str">
        <f t="shared" si="12"/>
        <v>0010827</v>
      </c>
      <c r="N160" s="10" t="str">
        <f t="shared" si="14"/>
        <v>20231222daitai0010827.pdf</v>
      </c>
      <c r="O160" s="11" t="str">
        <f t="shared" si="15"/>
        <v>http://www.seikatubunka.metro.tokyo.jp/houjin/npo_houjin/data/files/0000001157/20231222daitai0010827.pdf</v>
      </c>
      <c r="P160" s="11" t="str">
        <f t="shared" si="16"/>
        <v>http://www.seikatubunka.metro.tokyo.jp/houjin/npo_houjin/list/ledger/0010827.html</v>
      </c>
    </row>
    <row r="161" spans="1:16" ht="30" customHeight="1" x14ac:dyDescent="0.2">
      <c r="A161" s="5">
        <v>142</v>
      </c>
      <c r="B161" s="19" t="str">
        <f t="shared" si="17"/>
        <v>元気プログラム作成委員会</v>
      </c>
      <c r="C161" s="20">
        <v>45359</v>
      </c>
      <c r="D161" s="20"/>
      <c r="E161" s="21"/>
      <c r="F161" s="22"/>
      <c r="G161" s="14">
        <v>10844</v>
      </c>
      <c r="H161" s="15" t="s">
        <v>215</v>
      </c>
      <c r="I161" s="14">
        <v>20231222</v>
      </c>
      <c r="J161" s="17"/>
      <c r="K161" s="13">
        <v>1157</v>
      </c>
      <c r="L161" s="9" t="str">
        <f t="shared" si="13"/>
        <v>0000001157</v>
      </c>
      <c r="M161" s="10" t="str">
        <f t="shared" si="12"/>
        <v>0010844</v>
      </c>
      <c r="N161" s="10" t="str">
        <f t="shared" si="14"/>
        <v>20231222daitai0010844.pdf</v>
      </c>
      <c r="O161" s="11" t="str">
        <f t="shared" si="15"/>
        <v>http://www.seikatubunka.metro.tokyo.jp/houjin/npo_houjin/data/files/0000001157/20231222daitai0010844.pdf</v>
      </c>
      <c r="P161" s="11" t="str">
        <f t="shared" si="16"/>
        <v>http://www.seikatubunka.metro.tokyo.jp/houjin/npo_houjin/list/ledger/0010844.html</v>
      </c>
    </row>
    <row r="162" spans="1:16" ht="30" customHeight="1" x14ac:dyDescent="0.2">
      <c r="A162" s="5">
        <v>143</v>
      </c>
      <c r="B162" s="19" t="str">
        <f t="shared" si="17"/>
        <v>グローバル新世代イノベータ育成協会</v>
      </c>
      <c r="C162" s="20"/>
      <c r="D162" s="20"/>
      <c r="E162" s="21"/>
      <c r="F162" s="22"/>
      <c r="G162" s="14">
        <v>10896</v>
      </c>
      <c r="H162" s="15" t="s">
        <v>45</v>
      </c>
      <c r="I162" s="14">
        <v>20231222</v>
      </c>
      <c r="J162" s="17"/>
      <c r="K162" s="13">
        <v>1157</v>
      </c>
      <c r="L162" s="9" t="str">
        <f t="shared" si="13"/>
        <v>0000001157</v>
      </c>
      <c r="M162" s="10" t="str">
        <f t="shared" si="12"/>
        <v>0010896</v>
      </c>
      <c r="N162" s="10" t="str">
        <f t="shared" si="14"/>
        <v>20231222daitai0010896.pdf</v>
      </c>
      <c r="O162" s="11" t="str">
        <f t="shared" si="15"/>
        <v>http://www.seikatubunka.metro.tokyo.jp/houjin/npo_houjin/data/files/0000001157/20231222daitai0010896.pdf</v>
      </c>
      <c r="P162" s="11" t="str">
        <f t="shared" si="16"/>
        <v>http://www.seikatubunka.metro.tokyo.jp/houjin/npo_houjin/list/ledger/0010896.html</v>
      </c>
    </row>
    <row r="163" spans="1:16" ht="30" customHeight="1" x14ac:dyDescent="0.2">
      <c r="A163" s="5">
        <v>144</v>
      </c>
      <c r="B163" s="19" t="str">
        <f t="shared" si="17"/>
        <v>ネパールナマステ協会</v>
      </c>
      <c r="C163" s="20"/>
      <c r="D163" s="20"/>
      <c r="E163" s="21"/>
      <c r="F163" s="20"/>
      <c r="G163" s="14">
        <v>10955</v>
      </c>
      <c r="H163" s="15" t="s">
        <v>28</v>
      </c>
      <c r="I163" s="14">
        <v>20231222</v>
      </c>
      <c r="J163" s="17"/>
      <c r="K163" s="13">
        <v>1157</v>
      </c>
      <c r="L163" s="9" t="str">
        <f t="shared" si="13"/>
        <v>0000001157</v>
      </c>
      <c r="M163" s="10" t="str">
        <f t="shared" si="12"/>
        <v>0010955</v>
      </c>
      <c r="N163" s="10" t="str">
        <f t="shared" si="14"/>
        <v>20231222daitai0010955.pdf</v>
      </c>
      <c r="O163" s="11" t="str">
        <f t="shared" si="15"/>
        <v>http://www.seikatubunka.metro.tokyo.jp/houjin/npo_houjin/data/files/0000001157/20231222daitai0010955.pdf</v>
      </c>
      <c r="P163" s="11" t="str">
        <f t="shared" si="16"/>
        <v>http://www.seikatubunka.metro.tokyo.jp/houjin/npo_houjin/list/ledger/0010955.html</v>
      </c>
    </row>
    <row r="164" spans="1:16" ht="30" customHeight="1" x14ac:dyDescent="0.2">
      <c r="A164" s="5">
        <v>145</v>
      </c>
      <c r="B164" s="19" t="str">
        <f t="shared" si="17"/>
        <v>日本ロシアンケトルベル協会</v>
      </c>
      <c r="C164" s="20"/>
      <c r="D164" s="20"/>
      <c r="E164" s="21"/>
      <c r="F164" s="22"/>
      <c r="G164" s="14">
        <v>10996</v>
      </c>
      <c r="H164" s="15" t="s">
        <v>46</v>
      </c>
      <c r="I164" s="14">
        <v>20231222</v>
      </c>
      <c r="J164" s="17"/>
      <c r="K164" s="13">
        <v>1157</v>
      </c>
      <c r="L164" s="9" t="str">
        <f t="shared" si="13"/>
        <v>0000001157</v>
      </c>
      <c r="M164" s="10" t="str">
        <f t="shared" si="12"/>
        <v>0010996</v>
      </c>
      <c r="N164" s="10" t="str">
        <f t="shared" si="14"/>
        <v>20231222daitai0010996.pdf</v>
      </c>
      <c r="O164" s="11" t="str">
        <f t="shared" si="15"/>
        <v>http://www.seikatubunka.metro.tokyo.jp/houjin/npo_houjin/data/files/0000001157/20231222daitai0010996.pdf</v>
      </c>
      <c r="P164" s="11" t="str">
        <f t="shared" si="16"/>
        <v>http://www.seikatubunka.metro.tokyo.jp/houjin/npo_houjin/list/ledger/0010996.html</v>
      </c>
    </row>
    <row r="165" spans="1:16" ht="30" customHeight="1" x14ac:dyDescent="0.2">
      <c r="A165" s="5">
        <v>146</v>
      </c>
      <c r="B165" s="19" t="str">
        <f t="shared" si="17"/>
        <v>亜細亜文化藝術交流基金会</v>
      </c>
      <c r="C165" s="20"/>
      <c r="D165" s="20"/>
      <c r="E165" s="21"/>
      <c r="F165" s="22"/>
      <c r="G165" s="14">
        <v>11011</v>
      </c>
      <c r="H165" s="15" t="s">
        <v>47</v>
      </c>
      <c r="I165" s="14">
        <v>20231222</v>
      </c>
      <c r="J165" s="17"/>
      <c r="K165" s="13">
        <v>1157</v>
      </c>
      <c r="L165" s="9" t="str">
        <f t="shared" si="13"/>
        <v>0000001157</v>
      </c>
      <c r="M165" s="10" t="str">
        <f t="shared" si="12"/>
        <v>0011011</v>
      </c>
      <c r="N165" s="10" t="str">
        <f t="shared" si="14"/>
        <v>20231222daitai0011011.pdf</v>
      </c>
      <c r="O165" s="11" t="str">
        <f t="shared" si="15"/>
        <v>http://www.seikatubunka.metro.tokyo.jp/houjin/npo_houjin/data/files/0000001157/20231222daitai0011011.pdf</v>
      </c>
      <c r="P165" s="11" t="str">
        <f t="shared" si="16"/>
        <v>http://www.seikatubunka.metro.tokyo.jp/houjin/npo_houjin/list/ledger/0011011.html</v>
      </c>
    </row>
    <row r="166" spans="1:16" ht="30" customHeight="1" x14ac:dyDescent="0.2">
      <c r="A166" s="5">
        <v>147</v>
      </c>
      <c r="B166" s="19" t="str">
        <f t="shared" si="17"/>
        <v>紙のＴＩＫＡＲＡ</v>
      </c>
      <c r="C166" s="20">
        <v>45320</v>
      </c>
      <c r="D166" s="20"/>
      <c r="E166" s="21"/>
      <c r="F166" s="22"/>
      <c r="G166" s="14">
        <v>11061</v>
      </c>
      <c r="H166" s="15" t="s">
        <v>98</v>
      </c>
      <c r="I166" s="14">
        <v>20231222</v>
      </c>
      <c r="J166" s="17"/>
      <c r="K166" s="13">
        <v>1157</v>
      </c>
      <c r="L166" s="9" t="str">
        <f t="shared" si="13"/>
        <v>0000001157</v>
      </c>
      <c r="M166" s="10" t="str">
        <f t="shared" si="12"/>
        <v>0011061</v>
      </c>
      <c r="N166" s="10" t="str">
        <f t="shared" si="14"/>
        <v>20231222daitai0011061.pdf</v>
      </c>
      <c r="O166" s="11" t="str">
        <f t="shared" si="15"/>
        <v>http://www.seikatubunka.metro.tokyo.jp/houjin/npo_houjin/data/files/0000001157/20231222daitai0011061.pdf</v>
      </c>
      <c r="P166" s="11" t="str">
        <f t="shared" si="16"/>
        <v>http://www.seikatubunka.metro.tokyo.jp/houjin/npo_houjin/list/ledger/0011061.html</v>
      </c>
    </row>
    <row r="167" spans="1:16" ht="30" customHeight="1" x14ac:dyDescent="0.2">
      <c r="A167" s="5">
        <v>148</v>
      </c>
      <c r="B167" s="19" t="str">
        <f t="shared" si="17"/>
        <v>フリースクール多摩川</v>
      </c>
      <c r="C167" s="20"/>
      <c r="D167" s="20"/>
      <c r="E167" s="21"/>
      <c r="F167" s="22"/>
      <c r="G167" s="14">
        <v>11064</v>
      </c>
      <c r="H167" s="15" t="s">
        <v>216</v>
      </c>
      <c r="I167" s="14">
        <v>20231222</v>
      </c>
      <c r="J167" s="17"/>
      <c r="K167" s="13">
        <v>1157</v>
      </c>
      <c r="L167" s="9" t="str">
        <f t="shared" si="13"/>
        <v>0000001157</v>
      </c>
      <c r="M167" s="10" t="str">
        <f t="shared" si="12"/>
        <v>0011064</v>
      </c>
      <c r="N167" s="10" t="str">
        <f t="shared" si="14"/>
        <v>20231222daitai0011064.pdf</v>
      </c>
      <c r="O167" s="11" t="str">
        <f t="shared" si="15"/>
        <v>http://www.seikatubunka.metro.tokyo.jp/houjin/npo_houjin/data/files/0000001157/20231222daitai0011064.pdf</v>
      </c>
      <c r="P167" s="11" t="str">
        <f t="shared" si="16"/>
        <v>http://www.seikatubunka.metro.tokyo.jp/houjin/npo_houjin/list/ledger/0011064.html</v>
      </c>
    </row>
    <row r="168" spans="1:16" ht="30" customHeight="1" x14ac:dyDescent="0.2">
      <c r="A168" s="5">
        <v>149</v>
      </c>
      <c r="B168" s="19" t="str">
        <f t="shared" si="17"/>
        <v>みらい</v>
      </c>
      <c r="C168" s="20"/>
      <c r="D168" s="20"/>
      <c r="E168" s="21"/>
      <c r="F168" s="22"/>
      <c r="G168" s="14">
        <v>11105</v>
      </c>
      <c r="H168" s="15" t="s">
        <v>217</v>
      </c>
      <c r="I168" s="14">
        <v>20231222</v>
      </c>
      <c r="J168" s="17"/>
      <c r="K168" s="13">
        <v>1157</v>
      </c>
      <c r="L168" s="9" t="str">
        <f t="shared" si="13"/>
        <v>0000001157</v>
      </c>
      <c r="M168" s="10" t="str">
        <f t="shared" si="12"/>
        <v>0011105</v>
      </c>
      <c r="N168" s="10" t="str">
        <f t="shared" si="14"/>
        <v>20231222daitai0011105.pdf</v>
      </c>
      <c r="O168" s="11" t="str">
        <f t="shared" si="15"/>
        <v>http://www.seikatubunka.metro.tokyo.jp/houjin/npo_houjin/data/files/0000001157/20231222daitai0011105.pdf</v>
      </c>
      <c r="P168" s="11" t="str">
        <f t="shared" si="16"/>
        <v>http://www.seikatubunka.metro.tokyo.jp/houjin/npo_houjin/list/ledger/0011105.html</v>
      </c>
    </row>
    <row r="169" spans="1:16" ht="30" customHeight="1" x14ac:dyDescent="0.2">
      <c r="A169" s="5">
        <v>150</v>
      </c>
      <c r="B169" s="19" t="str">
        <f t="shared" si="17"/>
        <v>建築文化継承機構</v>
      </c>
      <c r="C169" s="20">
        <v>45296</v>
      </c>
      <c r="D169" s="20"/>
      <c r="E169" s="21"/>
      <c r="F169" s="22"/>
      <c r="G169" s="14">
        <v>11293</v>
      </c>
      <c r="H169" s="15" t="s">
        <v>218</v>
      </c>
      <c r="I169" s="14">
        <v>20231222</v>
      </c>
      <c r="J169" s="17"/>
      <c r="K169" s="13">
        <v>1157</v>
      </c>
      <c r="L169" s="9" t="str">
        <f t="shared" si="13"/>
        <v>0000001157</v>
      </c>
      <c r="M169" s="10" t="str">
        <f t="shared" si="12"/>
        <v>0011293</v>
      </c>
      <c r="N169" s="10" t="str">
        <f t="shared" si="14"/>
        <v>20231222daitai0011293.pdf</v>
      </c>
      <c r="O169" s="11" t="str">
        <f t="shared" si="15"/>
        <v>http://www.seikatubunka.metro.tokyo.jp/houjin/npo_houjin/data/files/0000001157/20231222daitai0011293.pdf</v>
      </c>
      <c r="P169" s="11" t="str">
        <f t="shared" si="16"/>
        <v>http://www.seikatubunka.metro.tokyo.jp/houjin/npo_houjin/list/ledger/0011293.html</v>
      </c>
    </row>
    <row r="170" spans="1:16" ht="30" customHeight="1" x14ac:dyDescent="0.2">
      <c r="A170" s="5">
        <v>151</v>
      </c>
      <c r="B170" s="19" t="str">
        <f t="shared" si="17"/>
        <v>ＢＥ　ＬＩＧＨＴ</v>
      </c>
      <c r="C170" s="20"/>
      <c r="D170" s="20"/>
      <c r="E170" s="21"/>
      <c r="F170" s="22" t="s">
        <v>333</v>
      </c>
      <c r="G170" s="14">
        <v>11300</v>
      </c>
      <c r="H170" s="15" t="s">
        <v>219</v>
      </c>
      <c r="I170" s="14">
        <v>20231222</v>
      </c>
      <c r="J170" s="17"/>
      <c r="K170" s="13">
        <v>1157</v>
      </c>
      <c r="L170" s="9" t="str">
        <f t="shared" si="13"/>
        <v>0000001157</v>
      </c>
      <c r="M170" s="10" t="str">
        <f t="shared" si="12"/>
        <v>0011300</v>
      </c>
      <c r="N170" s="10" t="str">
        <f t="shared" si="14"/>
        <v>20231222daitai0011300.pdf</v>
      </c>
      <c r="O170" s="11" t="str">
        <f t="shared" si="15"/>
        <v>http://www.seikatubunka.metro.tokyo.jp/houjin/npo_houjin/data/files/0000001157/20231222daitai0011300.pdf</v>
      </c>
      <c r="P170" s="11" t="str">
        <f t="shared" si="16"/>
        <v>http://www.seikatubunka.metro.tokyo.jp/houjin/npo_houjin/list/ledger/0011300.html</v>
      </c>
    </row>
    <row r="171" spans="1:16" ht="30" customHeight="1" x14ac:dyDescent="0.2">
      <c r="A171" s="5">
        <v>152</v>
      </c>
      <c r="B171" s="19" t="str">
        <f t="shared" si="17"/>
        <v>ストーカー・ＤＶ被害者を守る会</v>
      </c>
      <c r="C171" s="20">
        <v>45282</v>
      </c>
      <c r="D171" s="20"/>
      <c r="E171" s="21"/>
      <c r="F171" s="22"/>
      <c r="G171" s="14">
        <v>11364</v>
      </c>
      <c r="H171" s="15" t="s">
        <v>220</v>
      </c>
      <c r="I171" s="14">
        <v>20231222</v>
      </c>
      <c r="J171" s="17"/>
      <c r="K171" s="13">
        <v>1157</v>
      </c>
      <c r="L171" s="9" t="str">
        <f t="shared" si="13"/>
        <v>0000001157</v>
      </c>
      <c r="M171" s="10" t="str">
        <f t="shared" si="12"/>
        <v>0011364</v>
      </c>
      <c r="N171" s="10" t="str">
        <f t="shared" si="14"/>
        <v>20231222daitai0011364.pdf</v>
      </c>
      <c r="O171" s="11" t="str">
        <f t="shared" si="15"/>
        <v>http://www.seikatubunka.metro.tokyo.jp/houjin/npo_houjin/data/files/0000001157/20231222daitai0011364.pdf</v>
      </c>
      <c r="P171" s="11" t="str">
        <f t="shared" si="16"/>
        <v>http://www.seikatubunka.metro.tokyo.jp/houjin/npo_houjin/list/ledger/0011364.html</v>
      </c>
    </row>
    <row r="172" spans="1:16" ht="30" customHeight="1" x14ac:dyDescent="0.2">
      <c r="A172" s="5">
        <v>153</v>
      </c>
      <c r="B172" s="19" t="str">
        <f t="shared" si="17"/>
        <v>日印交流支援機構</v>
      </c>
      <c r="C172" s="20">
        <v>45295</v>
      </c>
      <c r="D172" s="20"/>
      <c r="E172" s="21"/>
      <c r="F172" s="22"/>
      <c r="G172" s="14">
        <v>11404</v>
      </c>
      <c r="H172" s="15" t="s">
        <v>221</v>
      </c>
      <c r="I172" s="14">
        <v>20231222</v>
      </c>
      <c r="J172" s="17"/>
      <c r="K172" s="13">
        <v>1157</v>
      </c>
      <c r="L172" s="9" t="str">
        <f t="shared" si="13"/>
        <v>0000001157</v>
      </c>
      <c r="M172" s="10" t="str">
        <f t="shared" si="12"/>
        <v>0011404</v>
      </c>
      <c r="N172" s="10" t="str">
        <f t="shared" si="14"/>
        <v>20231222daitai0011404.pdf</v>
      </c>
      <c r="O172" s="11" t="str">
        <f t="shared" si="15"/>
        <v>http://www.seikatubunka.metro.tokyo.jp/houjin/npo_houjin/data/files/0000001157/20231222daitai0011404.pdf</v>
      </c>
      <c r="P172" s="11" t="str">
        <f t="shared" si="16"/>
        <v>http://www.seikatubunka.metro.tokyo.jp/houjin/npo_houjin/list/ledger/0011404.html</v>
      </c>
    </row>
    <row r="173" spans="1:16" ht="30" customHeight="1" x14ac:dyDescent="0.2">
      <c r="A173" s="5">
        <v>154</v>
      </c>
      <c r="B173" s="19" t="str">
        <f t="shared" si="17"/>
        <v>ワールドシップ</v>
      </c>
      <c r="C173" s="20"/>
      <c r="D173" s="20"/>
      <c r="E173" s="21"/>
      <c r="F173" s="20"/>
      <c r="G173" s="14">
        <v>11418</v>
      </c>
      <c r="H173" s="15" t="s">
        <v>222</v>
      </c>
      <c r="I173" s="14">
        <v>20231222</v>
      </c>
      <c r="J173" s="17"/>
      <c r="K173" s="13">
        <v>1157</v>
      </c>
      <c r="L173" s="9" t="str">
        <f t="shared" si="13"/>
        <v>0000001157</v>
      </c>
      <c r="M173" s="10" t="str">
        <f t="shared" si="12"/>
        <v>0011418</v>
      </c>
      <c r="N173" s="10" t="str">
        <f t="shared" si="14"/>
        <v>20231222daitai0011418.pdf</v>
      </c>
      <c r="O173" s="11" t="str">
        <f t="shared" si="15"/>
        <v>http://www.seikatubunka.metro.tokyo.jp/houjin/npo_houjin/data/files/0000001157/20231222daitai0011418.pdf</v>
      </c>
      <c r="P173" s="11" t="str">
        <f t="shared" si="16"/>
        <v>http://www.seikatubunka.metro.tokyo.jp/houjin/npo_houjin/list/ledger/0011418.html</v>
      </c>
    </row>
    <row r="174" spans="1:16" ht="30" customHeight="1" x14ac:dyDescent="0.2">
      <c r="A174" s="5">
        <v>155</v>
      </c>
      <c r="B174" s="19" t="str">
        <f t="shared" si="17"/>
        <v>国際認知症予防研究所</v>
      </c>
      <c r="C174" s="20"/>
      <c r="D174" s="20"/>
      <c r="E174" s="21"/>
      <c r="F174" s="22"/>
      <c r="G174" s="14">
        <v>11441</v>
      </c>
      <c r="H174" s="15" t="s">
        <v>223</v>
      </c>
      <c r="I174" s="14">
        <v>20231222</v>
      </c>
      <c r="J174" s="17"/>
      <c r="K174" s="13">
        <v>1157</v>
      </c>
      <c r="L174" s="9" t="str">
        <f t="shared" si="13"/>
        <v>0000001157</v>
      </c>
      <c r="M174" s="10" t="str">
        <f t="shared" si="12"/>
        <v>0011441</v>
      </c>
      <c r="N174" s="10" t="str">
        <f t="shared" si="14"/>
        <v>20231222daitai0011441.pdf</v>
      </c>
      <c r="O174" s="11" t="str">
        <f t="shared" si="15"/>
        <v>http://www.seikatubunka.metro.tokyo.jp/houjin/npo_houjin/data/files/0000001157/20231222daitai0011441.pdf</v>
      </c>
      <c r="P174" s="11" t="str">
        <f t="shared" si="16"/>
        <v>http://www.seikatubunka.metro.tokyo.jp/houjin/npo_houjin/list/ledger/0011441.html</v>
      </c>
    </row>
    <row r="175" spans="1:16" ht="30" customHeight="1" x14ac:dyDescent="0.2">
      <c r="A175" s="5">
        <v>156</v>
      </c>
      <c r="B175" s="19" t="str">
        <f t="shared" si="17"/>
        <v>Ｔｏｋｙｏ　Ｃｏｒｄ</v>
      </c>
      <c r="C175" s="20">
        <v>45300</v>
      </c>
      <c r="D175" s="20"/>
      <c r="E175" s="21"/>
      <c r="F175" s="22"/>
      <c r="G175" s="14">
        <v>11489</v>
      </c>
      <c r="H175" s="15" t="s">
        <v>224</v>
      </c>
      <c r="I175" s="14">
        <v>20231222</v>
      </c>
      <c r="J175" s="17"/>
      <c r="K175" s="13">
        <v>1157</v>
      </c>
      <c r="L175" s="9" t="str">
        <f t="shared" si="13"/>
        <v>0000001157</v>
      </c>
      <c r="M175" s="10" t="str">
        <f t="shared" si="12"/>
        <v>0011489</v>
      </c>
      <c r="N175" s="10" t="str">
        <f t="shared" si="14"/>
        <v>20231222daitai0011489.pdf</v>
      </c>
      <c r="O175" s="11" t="str">
        <f t="shared" si="15"/>
        <v>http://www.seikatubunka.metro.tokyo.jp/houjin/npo_houjin/data/files/0000001157/20231222daitai0011489.pdf</v>
      </c>
      <c r="P175" s="11" t="str">
        <f t="shared" si="16"/>
        <v>http://www.seikatubunka.metro.tokyo.jp/houjin/npo_houjin/list/ledger/0011489.html</v>
      </c>
    </row>
    <row r="176" spans="1:16" ht="30" customHeight="1" x14ac:dyDescent="0.2">
      <c r="A176" s="5">
        <v>157</v>
      </c>
      <c r="B176" s="19" t="str">
        <f t="shared" si="17"/>
        <v>さざんか</v>
      </c>
      <c r="C176" s="20"/>
      <c r="D176" s="20"/>
      <c r="E176" s="21"/>
      <c r="F176" s="22"/>
      <c r="G176" s="14">
        <v>11592</v>
      </c>
      <c r="H176" s="15" t="s">
        <v>225</v>
      </c>
      <c r="I176" s="14">
        <v>20231222</v>
      </c>
      <c r="J176" s="17"/>
      <c r="K176" s="13">
        <v>1157</v>
      </c>
      <c r="L176" s="9" t="str">
        <f t="shared" si="13"/>
        <v>0000001157</v>
      </c>
      <c r="M176" s="10" t="str">
        <f t="shared" si="12"/>
        <v>0011592</v>
      </c>
      <c r="N176" s="10" t="str">
        <f t="shared" si="14"/>
        <v>20231222daitai0011592.pdf</v>
      </c>
      <c r="O176" s="11" t="str">
        <f t="shared" si="15"/>
        <v>http://www.seikatubunka.metro.tokyo.jp/houjin/npo_houjin/data/files/0000001157/20231222daitai0011592.pdf</v>
      </c>
      <c r="P176" s="11" t="str">
        <f t="shared" si="16"/>
        <v>http://www.seikatubunka.metro.tokyo.jp/houjin/npo_houjin/list/ledger/0011592.html</v>
      </c>
    </row>
    <row r="177" spans="1:16" ht="30" customHeight="1" x14ac:dyDescent="0.2">
      <c r="A177" s="5">
        <v>158</v>
      </c>
      <c r="B177" s="19" t="str">
        <f t="shared" si="17"/>
        <v>東京ユニバーサルツーリズムセンター</v>
      </c>
      <c r="C177" s="20">
        <v>45288</v>
      </c>
      <c r="D177" s="20"/>
      <c r="E177" s="21"/>
      <c r="F177" s="22"/>
      <c r="G177" s="14">
        <v>11596</v>
      </c>
      <c r="H177" s="15" t="s">
        <v>226</v>
      </c>
      <c r="I177" s="14">
        <v>20231222</v>
      </c>
      <c r="J177" s="17"/>
      <c r="K177" s="13">
        <v>1157</v>
      </c>
      <c r="L177" s="9" t="str">
        <f t="shared" si="13"/>
        <v>0000001157</v>
      </c>
      <c r="M177" s="10" t="str">
        <f t="shared" si="12"/>
        <v>0011596</v>
      </c>
      <c r="N177" s="10" t="str">
        <f t="shared" si="14"/>
        <v>20231222daitai0011596.pdf</v>
      </c>
      <c r="O177" s="11" t="str">
        <f t="shared" si="15"/>
        <v>http://www.seikatubunka.metro.tokyo.jp/houjin/npo_houjin/data/files/0000001157/20231222daitai0011596.pdf</v>
      </c>
      <c r="P177" s="11" t="str">
        <f t="shared" si="16"/>
        <v>http://www.seikatubunka.metro.tokyo.jp/houjin/npo_houjin/list/ledger/0011596.html</v>
      </c>
    </row>
    <row r="178" spans="1:16" ht="30" customHeight="1" x14ac:dyDescent="0.2">
      <c r="A178" s="5">
        <v>159</v>
      </c>
      <c r="B178" s="19" t="str">
        <f t="shared" si="17"/>
        <v>低周波空気振動被害者の会</v>
      </c>
      <c r="C178" s="20"/>
      <c r="D178" s="20"/>
      <c r="E178" s="21"/>
      <c r="F178" s="22"/>
      <c r="G178" s="14">
        <v>11638</v>
      </c>
      <c r="H178" s="15" t="s">
        <v>48</v>
      </c>
      <c r="I178" s="14">
        <v>20231222</v>
      </c>
      <c r="J178" s="17"/>
      <c r="K178" s="13">
        <v>1157</v>
      </c>
      <c r="L178" s="9" t="str">
        <f t="shared" si="13"/>
        <v>0000001157</v>
      </c>
      <c r="M178" s="10" t="str">
        <f t="shared" si="12"/>
        <v>0011638</v>
      </c>
      <c r="N178" s="10" t="str">
        <f t="shared" si="14"/>
        <v>20231222daitai0011638.pdf</v>
      </c>
      <c r="O178" s="11" t="str">
        <f t="shared" si="15"/>
        <v>http://www.seikatubunka.metro.tokyo.jp/houjin/npo_houjin/data/files/0000001157/20231222daitai0011638.pdf</v>
      </c>
      <c r="P178" s="11" t="str">
        <f t="shared" si="16"/>
        <v>http://www.seikatubunka.metro.tokyo.jp/houjin/npo_houjin/list/ledger/0011638.html</v>
      </c>
    </row>
    <row r="179" spans="1:16" ht="30" customHeight="1" x14ac:dyDescent="0.2">
      <c r="A179" s="5">
        <v>160</v>
      </c>
      <c r="B179" s="19" t="str">
        <f t="shared" si="17"/>
        <v>縁結び会</v>
      </c>
      <c r="C179" s="20">
        <v>45288</v>
      </c>
      <c r="D179" s="20"/>
      <c r="E179" s="21"/>
      <c r="F179" s="22"/>
      <c r="G179" s="14">
        <v>11645</v>
      </c>
      <c r="H179" s="15" t="s">
        <v>227</v>
      </c>
      <c r="I179" s="14">
        <v>20231222</v>
      </c>
      <c r="J179" s="17"/>
      <c r="K179" s="13">
        <v>1157</v>
      </c>
      <c r="L179" s="9" t="str">
        <f t="shared" si="13"/>
        <v>0000001157</v>
      </c>
      <c r="M179" s="10" t="str">
        <f t="shared" si="12"/>
        <v>0011645</v>
      </c>
      <c r="N179" s="10" t="str">
        <f t="shared" si="14"/>
        <v>20231222daitai0011645.pdf</v>
      </c>
      <c r="O179" s="11" t="str">
        <f t="shared" si="15"/>
        <v>http://www.seikatubunka.metro.tokyo.jp/houjin/npo_houjin/data/files/0000001157/20231222daitai0011645.pdf</v>
      </c>
      <c r="P179" s="11" t="str">
        <f t="shared" si="16"/>
        <v>http://www.seikatubunka.metro.tokyo.jp/houjin/npo_houjin/list/ledger/0011645.html</v>
      </c>
    </row>
    <row r="180" spans="1:16" ht="30" customHeight="1" x14ac:dyDescent="0.2">
      <c r="A180" s="5">
        <v>161</v>
      </c>
      <c r="B180" s="19" t="str">
        <f t="shared" si="17"/>
        <v>Ｅｄｕｃａｔｉｏ</v>
      </c>
      <c r="C180" s="20"/>
      <c r="D180" s="20"/>
      <c r="E180" s="21"/>
      <c r="F180" s="22"/>
      <c r="G180" s="14">
        <v>11671</v>
      </c>
      <c r="H180" s="15" t="s">
        <v>228</v>
      </c>
      <c r="I180" s="14">
        <v>20231222</v>
      </c>
      <c r="J180" s="17"/>
      <c r="K180" s="13">
        <v>1157</v>
      </c>
      <c r="L180" s="9" t="str">
        <f t="shared" si="13"/>
        <v>0000001157</v>
      </c>
      <c r="M180" s="10" t="str">
        <f t="shared" si="12"/>
        <v>0011671</v>
      </c>
      <c r="N180" s="10" t="str">
        <f t="shared" si="14"/>
        <v>20231222daitai0011671.pdf</v>
      </c>
      <c r="O180" s="11" t="str">
        <f t="shared" si="15"/>
        <v>http://www.seikatubunka.metro.tokyo.jp/houjin/npo_houjin/data/files/0000001157/20231222daitai0011671.pdf</v>
      </c>
      <c r="P180" s="11" t="str">
        <f t="shared" si="16"/>
        <v>http://www.seikatubunka.metro.tokyo.jp/houjin/npo_houjin/list/ledger/0011671.html</v>
      </c>
    </row>
    <row r="181" spans="1:16" ht="30" customHeight="1" x14ac:dyDescent="0.2">
      <c r="A181" s="5">
        <v>162</v>
      </c>
      <c r="B181" s="19" t="str">
        <f t="shared" si="17"/>
        <v>ＯＲＩＥＮＴ　ＳＭＩＬＥ</v>
      </c>
      <c r="C181" s="20"/>
      <c r="D181" s="20"/>
      <c r="E181" s="21"/>
      <c r="F181" s="22"/>
      <c r="G181" s="14">
        <v>11745</v>
      </c>
      <c r="H181" s="15" t="s">
        <v>99</v>
      </c>
      <c r="I181" s="14">
        <v>20231222</v>
      </c>
      <c r="J181" s="17"/>
      <c r="K181" s="13">
        <v>1157</v>
      </c>
      <c r="L181" s="9" t="str">
        <f t="shared" si="13"/>
        <v>0000001157</v>
      </c>
      <c r="M181" s="10" t="str">
        <f t="shared" si="12"/>
        <v>0011745</v>
      </c>
      <c r="N181" s="10" t="str">
        <f t="shared" si="14"/>
        <v>20231222daitai0011745.pdf</v>
      </c>
      <c r="O181" s="11" t="str">
        <f t="shared" si="15"/>
        <v>http://www.seikatubunka.metro.tokyo.jp/houjin/npo_houjin/data/files/0000001157/20231222daitai0011745.pdf</v>
      </c>
      <c r="P181" s="11" t="str">
        <f t="shared" si="16"/>
        <v>http://www.seikatubunka.metro.tokyo.jp/houjin/npo_houjin/list/ledger/0011745.html</v>
      </c>
    </row>
    <row r="182" spans="1:16" ht="30" customHeight="1" x14ac:dyDescent="0.2">
      <c r="A182" s="5">
        <v>163</v>
      </c>
      <c r="B182" s="19" t="str">
        <f t="shared" si="17"/>
        <v>Ｍｕｓｉｃ　Ｄｅｌｉｖｅｒｙキラキラ星</v>
      </c>
      <c r="C182" s="20"/>
      <c r="D182" s="20"/>
      <c r="E182" s="21"/>
      <c r="F182" s="22"/>
      <c r="G182" s="14">
        <v>11757</v>
      </c>
      <c r="H182" s="15" t="s">
        <v>229</v>
      </c>
      <c r="I182" s="14">
        <v>20231222</v>
      </c>
      <c r="J182" s="17"/>
      <c r="K182" s="13">
        <v>1157</v>
      </c>
      <c r="L182" s="9" t="str">
        <f t="shared" si="13"/>
        <v>0000001157</v>
      </c>
      <c r="M182" s="10" t="str">
        <f t="shared" si="12"/>
        <v>0011757</v>
      </c>
      <c r="N182" s="10" t="str">
        <f t="shared" si="14"/>
        <v>20231222daitai0011757.pdf</v>
      </c>
      <c r="O182" s="11" t="str">
        <f t="shared" si="15"/>
        <v>http://www.seikatubunka.metro.tokyo.jp/houjin/npo_houjin/data/files/0000001157/20231222daitai0011757.pdf</v>
      </c>
      <c r="P182" s="11" t="str">
        <f t="shared" si="16"/>
        <v>http://www.seikatubunka.metro.tokyo.jp/houjin/npo_houjin/list/ledger/0011757.html</v>
      </c>
    </row>
    <row r="183" spans="1:16" ht="30" customHeight="1" x14ac:dyDescent="0.2">
      <c r="A183" s="5">
        <v>164</v>
      </c>
      <c r="B183" s="19" t="str">
        <f t="shared" si="17"/>
        <v>車椅子社会を考える会</v>
      </c>
      <c r="C183" s="20"/>
      <c r="D183" s="20"/>
      <c r="E183" s="21"/>
      <c r="F183" s="22"/>
      <c r="G183" s="14">
        <v>11764</v>
      </c>
      <c r="H183" s="15" t="s">
        <v>49</v>
      </c>
      <c r="I183" s="14">
        <v>20231222</v>
      </c>
      <c r="J183" s="17"/>
      <c r="K183" s="13">
        <v>1157</v>
      </c>
      <c r="L183" s="9" t="str">
        <f t="shared" si="13"/>
        <v>0000001157</v>
      </c>
      <c r="M183" s="10" t="str">
        <f t="shared" si="12"/>
        <v>0011764</v>
      </c>
      <c r="N183" s="10" t="str">
        <f t="shared" si="14"/>
        <v>20231222daitai0011764.pdf</v>
      </c>
      <c r="O183" s="11" t="str">
        <f t="shared" si="15"/>
        <v>http://www.seikatubunka.metro.tokyo.jp/houjin/npo_houjin/data/files/0000001157/20231222daitai0011764.pdf</v>
      </c>
      <c r="P183" s="11" t="str">
        <f t="shared" si="16"/>
        <v>http://www.seikatubunka.metro.tokyo.jp/houjin/npo_houjin/list/ledger/0011764.html</v>
      </c>
    </row>
    <row r="184" spans="1:16" ht="30" customHeight="1" x14ac:dyDescent="0.2">
      <c r="A184" s="5">
        <v>165</v>
      </c>
      <c r="B184" s="19" t="str">
        <f t="shared" si="17"/>
        <v>日本バレーボール・オリンピアンの会</v>
      </c>
      <c r="C184" s="20">
        <v>45316</v>
      </c>
      <c r="D184" s="20"/>
      <c r="E184" s="21"/>
      <c r="F184" s="22"/>
      <c r="G184" s="14">
        <v>11852</v>
      </c>
      <c r="H184" s="15" t="s">
        <v>230</v>
      </c>
      <c r="I184" s="14">
        <v>20231222</v>
      </c>
      <c r="J184" s="17"/>
      <c r="K184" s="13">
        <v>1157</v>
      </c>
      <c r="L184" s="9" t="str">
        <f t="shared" si="13"/>
        <v>0000001157</v>
      </c>
      <c r="M184" s="10" t="str">
        <f t="shared" si="12"/>
        <v>0011852</v>
      </c>
      <c r="N184" s="10" t="str">
        <f t="shared" si="14"/>
        <v>20231222daitai0011852.pdf</v>
      </c>
      <c r="O184" s="11" t="str">
        <f t="shared" si="15"/>
        <v>http://www.seikatubunka.metro.tokyo.jp/houjin/npo_houjin/data/files/0000001157/20231222daitai0011852.pdf</v>
      </c>
      <c r="P184" s="11" t="str">
        <f t="shared" si="16"/>
        <v>http://www.seikatubunka.metro.tokyo.jp/houjin/npo_houjin/list/ledger/0011852.html</v>
      </c>
    </row>
    <row r="185" spans="1:16" ht="30" customHeight="1" x14ac:dyDescent="0.2">
      <c r="A185" s="5">
        <v>166</v>
      </c>
      <c r="B185" s="19" t="str">
        <f t="shared" si="17"/>
        <v>高齢者をささえる会ウェルビー</v>
      </c>
      <c r="C185" s="20"/>
      <c r="D185" s="20"/>
      <c r="E185" s="21"/>
      <c r="F185" s="22"/>
      <c r="G185" s="14">
        <v>11859</v>
      </c>
      <c r="H185" s="15" t="s">
        <v>231</v>
      </c>
      <c r="I185" s="14">
        <v>20231222</v>
      </c>
      <c r="J185" s="17"/>
      <c r="K185" s="13">
        <v>1157</v>
      </c>
      <c r="L185" s="9" t="str">
        <f t="shared" si="13"/>
        <v>0000001157</v>
      </c>
      <c r="M185" s="10" t="str">
        <f t="shared" si="12"/>
        <v>0011859</v>
      </c>
      <c r="N185" s="10" t="str">
        <f t="shared" si="14"/>
        <v>20231222daitai0011859.pdf</v>
      </c>
      <c r="O185" s="11" t="str">
        <f t="shared" si="15"/>
        <v>http://www.seikatubunka.metro.tokyo.jp/houjin/npo_houjin/data/files/0000001157/20231222daitai0011859.pdf</v>
      </c>
      <c r="P185" s="11" t="str">
        <f t="shared" si="16"/>
        <v>http://www.seikatubunka.metro.tokyo.jp/houjin/npo_houjin/list/ledger/0011859.html</v>
      </c>
    </row>
    <row r="186" spans="1:16" ht="30" customHeight="1" x14ac:dyDescent="0.2">
      <c r="A186" s="5">
        <v>167</v>
      </c>
      <c r="B186" s="19" t="str">
        <f t="shared" si="17"/>
        <v>日本サッカー指導者協会</v>
      </c>
      <c r="C186" s="20"/>
      <c r="D186" s="20"/>
      <c r="E186" s="21"/>
      <c r="F186" s="22"/>
      <c r="G186" s="14">
        <v>11878</v>
      </c>
      <c r="H186" s="15" t="s">
        <v>29</v>
      </c>
      <c r="I186" s="14">
        <v>20231222</v>
      </c>
      <c r="J186" s="17"/>
      <c r="K186" s="13">
        <v>1157</v>
      </c>
      <c r="L186" s="9" t="str">
        <f t="shared" si="13"/>
        <v>0000001157</v>
      </c>
      <c r="M186" s="10" t="str">
        <f t="shared" si="12"/>
        <v>0011878</v>
      </c>
      <c r="N186" s="10" t="str">
        <f t="shared" si="14"/>
        <v>20231222daitai0011878.pdf</v>
      </c>
      <c r="O186" s="11" t="str">
        <f t="shared" si="15"/>
        <v>http://www.seikatubunka.metro.tokyo.jp/houjin/npo_houjin/data/files/0000001157/20231222daitai0011878.pdf</v>
      </c>
      <c r="P186" s="11" t="str">
        <f t="shared" si="16"/>
        <v>http://www.seikatubunka.metro.tokyo.jp/houjin/npo_houjin/list/ledger/0011878.html</v>
      </c>
    </row>
    <row r="187" spans="1:16" ht="30" customHeight="1" x14ac:dyDescent="0.2">
      <c r="A187" s="5">
        <v>168</v>
      </c>
      <c r="B187" s="19" t="str">
        <f t="shared" si="17"/>
        <v>ヒール・ジ・アース</v>
      </c>
      <c r="C187" s="20"/>
      <c r="D187" s="20"/>
      <c r="E187" s="21"/>
      <c r="F187" s="22"/>
      <c r="G187" s="14">
        <v>11894</v>
      </c>
      <c r="H187" s="15" t="s">
        <v>232</v>
      </c>
      <c r="I187" s="14">
        <v>20231222</v>
      </c>
      <c r="J187" s="17"/>
      <c r="K187" s="13">
        <v>1157</v>
      </c>
      <c r="L187" s="9" t="str">
        <f t="shared" si="13"/>
        <v>0000001157</v>
      </c>
      <c r="M187" s="10" t="str">
        <f t="shared" si="12"/>
        <v>0011894</v>
      </c>
      <c r="N187" s="10" t="str">
        <f t="shared" si="14"/>
        <v>20231222daitai0011894.pdf</v>
      </c>
      <c r="O187" s="11" t="str">
        <f t="shared" si="15"/>
        <v>http://www.seikatubunka.metro.tokyo.jp/houjin/npo_houjin/data/files/0000001157/20231222daitai0011894.pdf</v>
      </c>
      <c r="P187" s="11" t="str">
        <f t="shared" si="16"/>
        <v>http://www.seikatubunka.metro.tokyo.jp/houjin/npo_houjin/list/ledger/0011894.html</v>
      </c>
    </row>
    <row r="188" spans="1:16" ht="30" customHeight="1" x14ac:dyDescent="0.2">
      <c r="A188" s="5">
        <v>169</v>
      </c>
      <c r="B188" s="19" t="str">
        <f t="shared" si="17"/>
        <v>ＩＫＲＡ　ＦＯＵＮＤＡＴＩＯＮ</v>
      </c>
      <c r="C188" s="20"/>
      <c r="D188" s="20"/>
      <c r="E188" s="21"/>
      <c r="F188" s="22"/>
      <c r="G188" s="14">
        <v>11965</v>
      </c>
      <c r="H188" s="15" t="s">
        <v>233</v>
      </c>
      <c r="I188" s="14">
        <v>20231222</v>
      </c>
      <c r="J188" s="17"/>
      <c r="K188" s="13">
        <v>1157</v>
      </c>
      <c r="L188" s="9" t="str">
        <f t="shared" si="13"/>
        <v>0000001157</v>
      </c>
      <c r="M188" s="10" t="str">
        <f t="shared" si="12"/>
        <v>0011965</v>
      </c>
      <c r="N188" s="10" t="str">
        <f t="shared" si="14"/>
        <v>20231222daitai0011965.pdf</v>
      </c>
      <c r="O188" s="11" t="str">
        <f t="shared" si="15"/>
        <v>http://www.seikatubunka.metro.tokyo.jp/houjin/npo_houjin/data/files/0000001157/20231222daitai0011965.pdf</v>
      </c>
      <c r="P188" s="11" t="str">
        <f t="shared" si="16"/>
        <v>http://www.seikatubunka.metro.tokyo.jp/houjin/npo_houjin/list/ledger/0011965.html</v>
      </c>
    </row>
    <row r="189" spans="1:16" ht="30" customHeight="1" x14ac:dyDescent="0.2">
      <c r="A189" s="5">
        <v>170</v>
      </c>
      <c r="B189" s="19" t="str">
        <f t="shared" si="17"/>
        <v>ＮＰＯ法人　Ａ　ＰＩＥＣＥ　ＯＦ　ＰＥＡＣＥ</v>
      </c>
      <c r="C189" s="20">
        <v>45300</v>
      </c>
      <c r="D189" s="20"/>
      <c r="E189" s="21"/>
      <c r="F189" s="22"/>
      <c r="G189" s="14">
        <v>11991</v>
      </c>
      <c r="H189" s="15" t="s">
        <v>234</v>
      </c>
      <c r="I189" s="14">
        <v>20231222</v>
      </c>
      <c r="J189" s="17"/>
      <c r="K189" s="13">
        <v>1157</v>
      </c>
      <c r="L189" s="9" t="str">
        <f t="shared" si="13"/>
        <v>0000001157</v>
      </c>
      <c r="M189" s="10" t="str">
        <f t="shared" si="12"/>
        <v>0011991</v>
      </c>
      <c r="N189" s="10" t="str">
        <f t="shared" si="14"/>
        <v>20231222daitai0011991.pdf</v>
      </c>
      <c r="O189" s="11" t="str">
        <f t="shared" si="15"/>
        <v>http://www.seikatubunka.metro.tokyo.jp/houjin/npo_houjin/data/files/0000001157/20231222daitai0011991.pdf</v>
      </c>
      <c r="P189" s="11" t="str">
        <f t="shared" si="16"/>
        <v>http://www.seikatubunka.metro.tokyo.jp/houjin/npo_houjin/list/ledger/0011991.html</v>
      </c>
    </row>
    <row r="190" spans="1:16" ht="30" customHeight="1" x14ac:dyDescent="0.2">
      <c r="A190" s="5">
        <v>171</v>
      </c>
      <c r="B190" s="19" t="str">
        <f t="shared" si="17"/>
        <v>美術支援センター</v>
      </c>
      <c r="C190" s="20"/>
      <c r="D190" s="20"/>
      <c r="E190" s="21"/>
      <c r="F190" s="22"/>
      <c r="G190" s="14">
        <v>12004</v>
      </c>
      <c r="H190" s="15" t="s">
        <v>100</v>
      </c>
      <c r="I190" s="14">
        <v>20231222</v>
      </c>
      <c r="J190" s="17"/>
      <c r="K190" s="13">
        <v>1157</v>
      </c>
      <c r="L190" s="9" t="str">
        <f t="shared" si="13"/>
        <v>0000001157</v>
      </c>
      <c r="M190" s="10" t="str">
        <f t="shared" si="12"/>
        <v>0012004</v>
      </c>
      <c r="N190" s="10" t="str">
        <f t="shared" si="14"/>
        <v>20231222daitai0012004.pdf</v>
      </c>
      <c r="O190" s="11" t="str">
        <f t="shared" si="15"/>
        <v>http://www.seikatubunka.metro.tokyo.jp/houjin/npo_houjin/data/files/0000001157/20231222daitai0012004.pdf</v>
      </c>
      <c r="P190" s="11" t="str">
        <f t="shared" si="16"/>
        <v>http://www.seikatubunka.metro.tokyo.jp/houjin/npo_houjin/list/ledger/0012004.html</v>
      </c>
    </row>
    <row r="191" spans="1:16" ht="30" customHeight="1" x14ac:dyDescent="0.2">
      <c r="A191" s="5">
        <v>172</v>
      </c>
      <c r="B191" s="19" t="str">
        <f t="shared" si="17"/>
        <v>知識の杜</v>
      </c>
      <c r="C191" s="20"/>
      <c r="D191" s="20"/>
      <c r="E191" s="21"/>
      <c r="F191" s="22"/>
      <c r="G191" s="14">
        <v>12022</v>
      </c>
      <c r="H191" s="15" t="s">
        <v>235</v>
      </c>
      <c r="I191" s="14">
        <v>20231222</v>
      </c>
      <c r="J191" s="17"/>
      <c r="K191" s="13">
        <v>1157</v>
      </c>
      <c r="L191" s="9" t="str">
        <f t="shared" si="13"/>
        <v>0000001157</v>
      </c>
      <c r="M191" s="10" t="str">
        <f t="shared" si="12"/>
        <v>0012022</v>
      </c>
      <c r="N191" s="10" t="str">
        <f t="shared" si="14"/>
        <v>20231222daitai0012022.pdf</v>
      </c>
      <c r="O191" s="11" t="str">
        <f t="shared" si="15"/>
        <v>http://www.seikatubunka.metro.tokyo.jp/houjin/npo_houjin/data/files/0000001157/20231222daitai0012022.pdf</v>
      </c>
      <c r="P191" s="11" t="str">
        <f t="shared" si="16"/>
        <v>http://www.seikatubunka.metro.tokyo.jp/houjin/npo_houjin/list/ledger/0012022.html</v>
      </c>
    </row>
    <row r="192" spans="1:16" ht="30" customHeight="1" x14ac:dyDescent="0.2">
      <c r="A192" s="5">
        <v>173</v>
      </c>
      <c r="B192" s="19" t="str">
        <f t="shared" si="17"/>
        <v>シンビオシス</v>
      </c>
      <c r="C192" s="20"/>
      <c r="D192" s="20"/>
      <c r="E192" s="21"/>
      <c r="F192" s="22"/>
      <c r="G192" s="14">
        <v>12066</v>
      </c>
      <c r="H192" s="15" t="s">
        <v>236</v>
      </c>
      <c r="I192" s="14">
        <v>20231222</v>
      </c>
      <c r="J192" s="17"/>
      <c r="K192" s="13">
        <v>1157</v>
      </c>
      <c r="L192" s="9" t="str">
        <f t="shared" si="13"/>
        <v>0000001157</v>
      </c>
      <c r="M192" s="10" t="str">
        <f t="shared" si="12"/>
        <v>0012066</v>
      </c>
      <c r="N192" s="10" t="str">
        <f t="shared" si="14"/>
        <v>20231222daitai0012066.pdf</v>
      </c>
      <c r="O192" s="11" t="str">
        <f t="shared" si="15"/>
        <v>http://www.seikatubunka.metro.tokyo.jp/houjin/npo_houjin/data/files/0000001157/20231222daitai0012066.pdf</v>
      </c>
      <c r="P192" s="11" t="str">
        <f t="shared" si="16"/>
        <v>http://www.seikatubunka.metro.tokyo.jp/houjin/npo_houjin/list/ledger/0012066.html</v>
      </c>
    </row>
    <row r="193" spans="1:16" ht="30" customHeight="1" x14ac:dyDescent="0.2">
      <c r="A193" s="5">
        <v>174</v>
      </c>
      <c r="B193" s="19" t="str">
        <f t="shared" si="17"/>
        <v>ソラマ</v>
      </c>
      <c r="C193" s="20"/>
      <c r="D193" s="20"/>
      <c r="E193" s="21"/>
      <c r="F193" s="22"/>
      <c r="G193" s="14">
        <v>12100</v>
      </c>
      <c r="H193" s="15" t="s">
        <v>237</v>
      </c>
      <c r="I193" s="14">
        <v>20231222</v>
      </c>
      <c r="J193" s="17"/>
      <c r="K193" s="13">
        <v>1157</v>
      </c>
      <c r="L193" s="9" t="str">
        <f t="shared" si="13"/>
        <v>0000001157</v>
      </c>
      <c r="M193" s="10" t="str">
        <f t="shared" si="12"/>
        <v>0012100</v>
      </c>
      <c r="N193" s="10" t="str">
        <f t="shared" si="14"/>
        <v>20231222daitai0012100.pdf</v>
      </c>
      <c r="O193" s="11" t="str">
        <f t="shared" si="15"/>
        <v>http://www.seikatubunka.metro.tokyo.jp/houjin/npo_houjin/data/files/0000001157/20231222daitai0012100.pdf</v>
      </c>
      <c r="P193" s="11" t="str">
        <f t="shared" si="16"/>
        <v>http://www.seikatubunka.metro.tokyo.jp/houjin/npo_houjin/list/ledger/0012100.html</v>
      </c>
    </row>
    <row r="194" spans="1:16" ht="30" customHeight="1" x14ac:dyDescent="0.2">
      <c r="A194" s="5">
        <v>175</v>
      </c>
      <c r="B194" s="19" t="str">
        <f t="shared" si="17"/>
        <v>オズ・クラインガルテン</v>
      </c>
      <c r="C194" s="20">
        <v>45286</v>
      </c>
      <c r="D194" s="20">
        <v>45300</v>
      </c>
      <c r="E194" s="21"/>
      <c r="F194" s="22"/>
      <c r="G194" s="14">
        <v>12104</v>
      </c>
      <c r="H194" s="15" t="s">
        <v>238</v>
      </c>
      <c r="I194" s="14">
        <v>20231222</v>
      </c>
      <c r="J194" s="17"/>
      <c r="K194" s="13">
        <v>1157</v>
      </c>
      <c r="L194" s="9" t="str">
        <f t="shared" si="13"/>
        <v>0000001157</v>
      </c>
      <c r="M194" s="10" t="str">
        <f t="shared" si="12"/>
        <v>0012104</v>
      </c>
      <c r="N194" s="10" t="str">
        <f t="shared" si="14"/>
        <v>20231222daitai0012104.pdf</v>
      </c>
      <c r="O194" s="11" t="str">
        <f t="shared" si="15"/>
        <v>http://www.seikatubunka.metro.tokyo.jp/houjin/npo_houjin/data/files/0000001157/20231222daitai0012104.pdf</v>
      </c>
      <c r="P194" s="11" t="str">
        <f t="shared" si="16"/>
        <v>http://www.seikatubunka.metro.tokyo.jp/houjin/npo_houjin/list/ledger/0012104.html</v>
      </c>
    </row>
    <row r="195" spans="1:16" ht="30" customHeight="1" x14ac:dyDescent="0.2">
      <c r="A195" s="5">
        <v>176</v>
      </c>
      <c r="B195" s="19" t="str">
        <f t="shared" si="17"/>
        <v>クライシスマッパーズ・ジャパン</v>
      </c>
      <c r="C195" s="20"/>
      <c r="D195" s="20"/>
      <c r="E195" s="21"/>
      <c r="F195" s="20"/>
      <c r="G195" s="14">
        <v>12135</v>
      </c>
      <c r="H195" s="15" t="s">
        <v>101</v>
      </c>
      <c r="I195" s="14">
        <v>20231222</v>
      </c>
      <c r="J195" s="17"/>
      <c r="K195" s="13">
        <v>1157</v>
      </c>
      <c r="L195" s="9" t="str">
        <f t="shared" si="13"/>
        <v>0000001157</v>
      </c>
      <c r="M195" s="10" t="str">
        <f t="shared" si="12"/>
        <v>0012135</v>
      </c>
      <c r="N195" s="10" t="str">
        <f t="shared" si="14"/>
        <v>20231222daitai0012135.pdf</v>
      </c>
      <c r="O195" s="11" t="str">
        <f t="shared" si="15"/>
        <v>http://www.seikatubunka.metro.tokyo.jp/houjin/npo_houjin/data/files/0000001157/20231222daitai0012135.pdf</v>
      </c>
      <c r="P195" s="11" t="str">
        <f t="shared" si="16"/>
        <v>http://www.seikatubunka.metro.tokyo.jp/houjin/npo_houjin/list/ledger/0012135.html</v>
      </c>
    </row>
    <row r="196" spans="1:16" ht="30" customHeight="1" x14ac:dyDescent="0.2">
      <c r="A196" s="5">
        <v>177</v>
      </c>
      <c r="B196" s="19" t="str">
        <f t="shared" si="17"/>
        <v>ＯＣＥＡＮ＆ＦＩＥＬＤ</v>
      </c>
      <c r="C196" s="20"/>
      <c r="D196" s="20"/>
      <c r="E196" s="21"/>
      <c r="F196" s="22"/>
      <c r="G196" s="14">
        <v>12140</v>
      </c>
      <c r="H196" s="15" t="s">
        <v>102</v>
      </c>
      <c r="I196" s="14">
        <v>20231222</v>
      </c>
      <c r="J196" s="17"/>
      <c r="K196" s="13">
        <v>1157</v>
      </c>
      <c r="L196" s="9" t="str">
        <f t="shared" si="13"/>
        <v>0000001157</v>
      </c>
      <c r="M196" s="10" t="str">
        <f t="shared" si="12"/>
        <v>0012140</v>
      </c>
      <c r="N196" s="10" t="str">
        <f t="shared" si="14"/>
        <v>20231222daitai0012140.pdf</v>
      </c>
      <c r="O196" s="11" t="str">
        <f t="shared" si="15"/>
        <v>http://www.seikatubunka.metro.tokyo.jp/houjin/npo_houjin/data/files/0000001157/20231222daitai0012140.pdf</v>
      </c>
      <c r="P196" s="11" t="str">
        <f t="shared" si="16"/>
        <v>http://www.seikatubunka.metro.tokyo.jp/houjin/npo_houjin/list/ledger/0012140.html</v>
      </c>
    </row>
    <row r="197" spans="1:16" ht="30" customHeight="1" x14ac:dyDescent="0.2">
      <c r="A197" s="5">
        <v>178</v>
      </c>
      <c r="B197" s="19" t="str">
        <f t="shared" si="17"/>
        <v>介護サポーターズ国分寺</v>
      </c>
      <c r="C197" s="20"/>
      <c r="D197" s="20"/>
      <c r="E197" s="21"/>
      <c r="F197" s="22"/>
      <c r="G197" s="14">
        <v>12219</v>
      </c>
      <c r="H197" s="15" t="s">
        <v>103</v>
      </c>
      <c r="I197" s="14">
        <v>20231222</v>
      </c>
      <c r="J197" s="17"/>
      <c r="K197" s="13">
        <v>1157</v>
      </c>
      <c r="L197" s="9" t="str">
        <f t="shared" si="13"/>
        <v>0000001157</v>
      </c>
      <c r="M197" s="10" t="str">
        <f t="shared" si="12"/>
        <v>0012219</v>
      </c>
      <c r="N197" s="10" t="str">
        <f t="shared" si="14"/>
        <v>20231222daitai0012219.pdf</v>
      </c>
      <c r="O197" s="11" t="str">
        <f t="shared" si="15"/>
        <v>http://www.seikatubunka.metro.tokyo.jp/houjin/npo_houjin/data/files/0000001157/20231222daitai0012219.pdf</v>
      </c>
      <c r="P197" s="11" t="str">
        <f t="shared" si="16"/>
        <v>http://www.seikatubunka.metro.tokyo.jp/houjin/npo_houjin/list/ledger/0012219.html</v>
      </c>
    </row>
    <row r="198" spans="1:16" ht="30" customHeight="1" x14ac:dyDescent="0.2">
      <c r="A198" s="5">
        <v>179</v>
      </c>
      <c r="B198" s="19" t="str">
        <f t="shared" si="17"/>
        <v>ＡＢＩ　Ｊａｐａｎ</v>
      </c>
      <c r="C198" s="20"/>
      <c r="D198" s="20"/>
      <c r="E198" s="21"/>
      <c r="F198" s="20"/>
      <c r="G198" s="14">
        <v>12222</v>
      </c>
      <c r="H198" s="15" t="s">
        <v>239</v>
      </c>
      <c r="I198" s="14">
        <v>20231222</v>
      </c>
      <c r="J198" s="17"/>
      <c r="K198" s="13">
        <v>1157</v>
      </c>
      <c r="L198" s="9" t="str">
        <f t="shared" si="13"/>
        <v>0000001157</v>
      </c>
      <c r="M198" s="10" t="str">
        <f t="shared" si="12"/>
        <v>0012222</v>
      </c>
      <c r="N198" s="10" t="str">
        <f t="shared" si="14"/>
        <v>20231222daitai0012222.pdf</v>
      </c>
      <c r="O198" s="11" t="str">
        <f t="shared" si="15"/>
        <v>http://www.seikatubunka.metro.tokyo.jp/houjin/npo_houjin/data/files/0000001157/20231222daitai0012222.pdf</v>
      </c>
      <c r="P198" s="11" t="str">
        <f t="shared" si="16"/>
        <v>http://www.seikatubunka.metro.tokyo.jp/houjin/npo_houjin/list/ledger/0012222.html</v>
      </c>
    </row>
    <row r="199" spans="1:16" ht="30" customHeight="1" x14ac:dyDescent="0.2">
      <c r="A199" s="5">
        <v>180</v>
      </c>
      <c r="B199" s="19" t="str">
        <f t="shared" si="17"/>
        <v>東京ハーモニーアンサンブル</v>
      </c>
      <c r="C199" s="20"/>
      <c r="D199" s="20"/>
      <c r="E199" s="21"/>
      <c r="F199" s="22"/>
      <c r="G199" s="14">
        <v>12285</v>
      </c>
      <c r="H199" s="15" t="s">
        <v>104</v>
      </c>
      <c r="I199" s="14">
        <v>20231222</v>
      </c>
      <c r="J199" s="17"/>
      <c r="K199" s="13">
        <v>1157</v>
      </c>
      <c r="L199" s="9" t="str">
        <f t="shared" si="13"/>
        <v>0000001157</v>
      </c>
      <c r="M199" s="10" t="str">
        <f t="shared" si="12"/>
        <v>0012285</v>
      </c>
      <c r="N199" s="10" t="str">
        <f t="shared" si="14"/>
        <v>20231222daitai0012285.pdf</v>
      </c>
      <c r="O199" s="11" t="str">
        <f t="shared" si="15"/>
        <v>http://www.seikatubunka.metro.tokyo.jp/houjin/npo_houjin/data/files/0000001157/20231222daitai0012285.pdf</v>
      </c>
      <c r="P199" s="11" t="str">
        <f t="shared" si="16"/>
        <v>http://www.seikatubunka.metro.tokyo.jp/houjin/npo_houjin/list/ledger/0012285.html</v>
      </c>
    </row>
    <row r="200" spans="1:16" ht="30" customHeight="1" x14ac:dyDescent="0.2">
      <c r="A200" s="5">
        <v>181</v>
      </c>
      <c r="B200" s="19" t="str">
        <f t="shared" si="17"/>
        <v>日本・アジア健康科学支援機構</v>
      </c>
      <c r="C200" s="20"/>
      <c r="D200" s="20"/>
      <c r="E200" s="21"/>
      <c r="F200" s="22"/>
      <c r="G200" s="14">
        <v>12293</v>
      </c>
      <c r="H200" s="15" t="s">
        <v>50</v>
      </c>
      <c r="I200" s="14">
        <v>20231222</v>
      </c>
      <c r="J200" s="17"/>
      <c r="K200" s="13">
        <v>1157</v>
      </c>
      <c r="L200" s="9" t="str">
        <f t="shared" si="13"/>
        <v>0000001157</v>
      </c>
      <c r="M200" s="10" t="str">
        <f t="shared" si="12"/>
        <v>0012293</v>
      </c>
      <c r="N200" s="10" t="str">
        <f t="shared" si="14"/>
        <v>20231222daitai0012293.pdf</v>
      </c>
      <c r="O200" s="11" t="str">
        <f t="shared" si="15"/>
        <v>http://www.seikatubunka.metro.tokyo.jp/houjin/npo_houjin/data/files/0000001157/20231222daitai0012293.pdf</v>
      </c>
      <c r="P200" s="11" t="str">
        <f t="shared" si="16"/>
        <v>http://www.seikatubunka.metro.tokyo.jp/houjin/npo_houjin/list/ledger/0012293.html</v>
      </c>
    </row>
    <row r="201" spans="1:16" ht="30" customHeight="1" x14ac:dyDescent="0.2">
      <c r="A201" s="5">
        <v>182</v>
      </c>
      <c r="B201" s="19" t="str">
        <f t="shared" si="17"/>
        <v>Ｓｍｉｌｅ　Ｓｔａｔｉｏｎ</v>
      </c>
      <c r="C201" s="20"/>
      <c r="D201" s="20"/>
      <c r="E201" s="21"/>
      <c r="F201" s="22"/>
      <c r="G201" s="14">
        <v>12303</v>
      </c>
      <c r="H201" s="15" t="s">
        <v>240</v>
      </c>
      <c r="I201" s="14">
        <v>20231222</v>
      </c>
      <c r="J201" s="17"/>
      <c r="K201" s="13">
        <v>1157</v>
      </c>
      <c r="L201" s="9" t="str">
        <f t="shared" si="13"/>
        <v>0000001157</v>
      </c>
      <c r="M201" s="10" t="str">
        <f t="shared" si="12"/>
        <v>0012303</v>
      </c>
      <c r="N201" s="10" t="str">
        <f t="shared" si="14"/>
        <v>20231222daitai0012303.pdf</v>
      </c>
      <c r="O201" s="11" t="str">
        <f t="shared" si="15"/>
        <v>http://www.seikatubunka.metro.tokyo.jp/houjin/npo_houjin/data/files/0000001157/20231222daitai0012303.pdf</v>
      </c>
      <c r="P201" s="11" t="str">
        <f t="shared" si="16"/>
        <v>http://www.seikatubunka.metro.tokyo.jp/houjin/npo_houjin/list/ledger/0012303.html</v>
      </c>
    </row>
    <row r="202" spans="1:16" ht="30" customHeight="1" x14ac:dyDescent="0.2">
      <c r="A202" s="5">
        <v>183</v>
      </c>
      <c r="B202" s="19" t="str">
        <f t="shared" si="17"/>
        <v>狛江子ども食堂</v>
      </c>
      <c r="C202" s="20"/>
      <c r="D202" s="20"/>
      <c r="E202" s="21"/>
      <c r="F202" s="22"/>
      <c r="G202" s="14">
        <v>12315</v>
      </c>
      <c r="H202" s="15" t="s">
        <v>241</v>
      </c>
      <c r="I202" s="14">
        <v>20231222</v>
      </c>
      <c r="J202" s="17"/>
      <c r="K202" s="13">
        <v>1157</v>
      </c>
      <c r="L202" s="9" t="str">
        <f t="shared" si="13"/>
        <v>0000001157</v>
      </c>
      <c r="M202" s="10" t="str">
        <f t="shared" si="12"/>
        <v>0012315</v>
      </c>
      <c r="N202" s="10" t="str">
        <f t="shared" si="14"/>
        <v>20231222daitai0012315.pdf</v>
      </c>
      <c r="O202" s="11" t="str">
        <f t="shared" si="15"/>
        <v>http://www.seikatubunka.metro.tokyo.jp/houjin/npo_houjin/data/files/0000001157/20231222daitai0012315.pdf</v>
      </c>
      <c r="P202" s="11" t="str">
        <f t="shared" si="16"/>
        <v>http://www.seikatubunka.metro.tokyo.jp/houjin/npo_houjin/list/ledger/0012315.html</v>
      </c>
    </row>
    <row r="203" spans="1:16" ht="30" customHeight="1" x14ac:dyDescent="0.2">
      <c r="A203" s="5">
        <v>184</v>
      </c>
      <c r="B203" s="19" t="str">
        <f t="shared" si="17"/>
        <v>Ｂｉｚｊａｐａｎ</v>
      </c>
      <c r="C203" s="20"/>
      <c r="D203" s="20"/>
      <c r="E203" s="21"/>
      <c r="F203" s="22"/>
      <c r="G203" s="14">
        <v>12326</v>
      </c>
      <c r="H203" s="15" t="s">
        <v>242</v>
      </c>
      <c r="I203" s="14">
        <v>20231222</v>
      </c>
      <c r="J203" s="17"/>
      <c r="K203" s="13">
        <v>1157</v>
      </c>
      <c r="L203" s="9" t="str">
        <f t="shared" si="13"/>
        <v>0000001157</v>
      </c>
      <c r="M203" s="10" t="str">
        <f t="shared" si="12"/>
        <v>0012326</v>
      </c>
      <c r="N203" s="10" t="str">
        <f t="shared" si="14"/>
        <v>20231222daitai0012326.pdf</v>
      </c>
      <c r="O203" s="11" t="str">
        <f t="shared" si="15"/>
        <v>http://www.seikatubunka.metro.tokyo.jp/houjin/npo_houjin/data/files/0000001157/20231222daitai0012326.pdf</v>
      </c>
      <c r="P203" s="11" t="str">
        <f t="shared" si="16"/>
        <v>http://www.seikatubunka.metro.tokyo.jp/houjin/npo_houjin/list/ledger/0012326.html</v>
      </c>
    </row>
    <row r="204" spans="1:16" ht="30" customHeight="1" x14ac:dyDescent="0.2">
      <c r="A204" s="5">
        <v>185</v>
      </c>
      <c r="B204" s="19" t="str">
        <f t="shared" si="17"/>
        <v>Ｍ．Ｌ．Ｍ．世界中の自由な女性たち</v>
      </c>
      <c r="C204" s="20"/>
      <c r="D204" s="20"/>
      <c r="E204" s="21"/>
      <c r="F204" s="22"/>
      <c r="G204" s="14">
        <v>12328</v>
      </c>
      <c r="H204" s="15" t="s">
        <v>105</v>
      </c>
      <c r="I204" s="14">
        <v>20231222</v>
      </c>
      <c r="J204" s="17"/>
      <c r="K204" s="13">
        <v>1157</v>
      </c>
      <c r="L204" s="9" t="str">
        <f t="shared" si="13"/>
        <v>0000001157</v>
      </c>
      <c r="M204" s="10" t="str">
        <f t="shared" ref="M204:M267" si="18">IF(G204=999999,"",TEXT(G204,"0000000"))</f>
        <v>0012328</v>
      </c>
      <c r="N204" s="10" t="str">
        <f t="shared" si="14"/>
        <v>20231222daitai0012328.pdf</v>
      </c>
      <c r="O204" s="11" t="str">
        <f t="shared" si="15"/>
        <v>http://www.seikatubunka.metro.tokyo.jp/houjin/npo_houjin/data/files/0000001157/20231222daitai0012328.pdf</v>
      </c>
      <c r="P204" s="11" t="str">
        <f t="shared" si="16"/>
        <v>http://www.seikatubunka.metro.tokyo.jp/houjin/npo_houjin/list/ledger/0012328.html</v>
      </c>
    </row>
    <row r="205" spans="1:16" ht="30" customHeight="1" x14ac:dyDescent="0.2">
      <c r="A205" s="5">
        <v>186</v>
      </c>
      <c r="B205" s="19" t="str">
        <f t="shared" si="17"/>
        <v>はなの会</v>
      </c>
      <c r="C205" s="20">
        <v>45300</v>
      </c>
      <c r="D205" s="20"/>
      <c r="E205" s="21"/>
      <c r="F205" s="22"/>
      <c r="G205" s="14">
        <v>12387</v>
      </c>
      <c r="H205" s="15" t="s">
        <v>243</v>
      </c>
      <c r="I205" s="14">
        <v>20231222</v>
      </c>
      <c r="J205" s="17"/>
      <c r="K205" s="13">
        <v>1157</v>
      </c>
      <c r="L205" s="9" t="str">
        <f t="shared" si="13"/>
        <v>0000001157</v>
      </c>
      <c r="M205" s="10" t="str">
        <f t="shared" si="18"/>
        <v>0012387</v>
      </c>
      <c r="N205" s="10" t="str">
        <f t="shared" si="14"/>
        <v>20231222daitai0012387.pdf</v>
      </c>
      <c r="O205" s="11" t="str">
        <f t="shared" si="15"/>
        <v>http://www.seikatubunka.metro.tokyo.jp/houjin/npo_houjin/data/files/0000001157/20231222daitai0012387.pdf</v>
      </c>
      <c r="P205" s="11" t="str">
        <f t="shared" si="16"/>
        <v>http://www.seikatubunka.metro.tokyo.jp/houjin/npo_houjin/list/ledger/0012387.html</v>
      </c>
    </row>
    <row r="206" spans="1:16" ht="30" customHeight="1" x14ac:dyDescent="0.2">
      <c r="A206" s="5">
        <v>187</v>
      </c>
      <c r="B206" s="19" t="str">
        <f t="shared" si="17"/>
        <v>神宮社護持会</v>
      </c>
      <c r="C206" s="20"/>
      <c r="D206" s="20"/>
      <c r="E206" s="21"/>
      <c r="F206" s="22"/>
      <c r="G206" s="14">
        <v>12395</v>
      </c>
      <c r="H206" s="15" t="s">
        <v>244</v>
      </c>
      <c r="I206" s="14">
        <v>20231222</v>
      </c>
      <c r="J206" s="17"/>
      <c r="K206" s="13">
        <v>1157</v>
      </c>
      <c r="L206" s="9" t="str">
        <f t="shared" si="13"/>
        <v>0000001157</v>
      </c>
      <c r="M206" s="10" t="str">
        <f t="shared" si="18"/>
        <v>0012395</v>
      </c>
      <c r="N206" s="10" t="str">
        <f t="shared" si="14"/>
        <v>20231222daitai0012395.pdf</v>
      </c>
      <c r="O206" s="11" t="str">
        <f t="shared" si="15"/>
        <v>http://www.seikatubunka.metro.tokyo.jp/houjin/npo_houjin/data/files/0000001157/20231222daitai0012395.pdf</v>
      </c>
      <c r="P206" s="11" t="str">
        <f t="shared" si="16"/>
        <v>http://www.seikatubunka.metro.tokyo.jp/houjin/npo_houjin/list/ledger/0012395.html</v>
      </c>
    </row>
    <row r="207" spans="1:16" ht="30" customHeight="1" x14ac:dyDescent="0.2">
      <c r="A207" s="5">
        <v>188</v>
      </c>
      <c r="B207" s="19" t="str">
        <f t="shared" si="17"/>
        <v>日本政策創造基盤</v>
      </c>
      <c r="C207" s="20"/>
      <c r="D207" s="20"/>
      <c r="E207" s="21"/>
      <c r="F207" s="22"/>
      <c r="G207" s="14">
        <v>12547</v>
      </c>
      <c r="H207" s="15" t="s">
        <v>51</v>
      </c>
      <c r="I207" s="14">
        <v>20231222</v>
      </c>
      <c r="J207" s="17"/>
      <c r="K207" s="13">
        <v>1157</v>
      </c>
      <c r="L207" s="9" t="str">
        <f t="shared" si="13"/>
        <v>0000001157</v>
      </c>
      <c r="M207" s="10" t="str">
        <f t="shared" si="18"/>
        <v>0012547</v>
      </c>
      <c r="N207" s="10" t="str">
        <f t="shared" si="14"/>
        <v>20231222daitai0012547.pdf</v>
      </c>
      <c r="O207" s="11" t="str">
        <f t="shared" si="15"/>
        <v>http://www.seikatubunka.metro.tokyo.jp/houjin/npo_houjin/data/files/0000001157/20231222daitai0012547.pdf</v>
      </c>
      <c r="P207" s="11" t="str">
        <f t="shared" si="16"/>
        <v>http://www.seikatubunka.metro.tokyo.jp/houjin/npo_houjin/list/ledger/0012547.html</v>
      </c>
    </row>
    <row r="208" spans="1:16" ht="30" customHeight="1" x14ac:dyDescent="0.2">
      <c r="A208" s="5">
        <v>189</v>
      </c>
      <c r="B208" s="19" t="str">
        <f t="shared" si="17"/>
        <v>ＮＰＯ法人はたらくデザイン</v>
      </c>
      <c r="C208" s="20">
        <v>45285</v>
      </c>
      <c r="D208" s="20"/>
      <c r="E208" s="21"/>
      <c r="F208" s="22"/>
      <c r="G208" s="14">
        <v>12583</v>
      </c>
      <c r="H208" s="15" t="s">
        <v>106</v>
      </c>
      <c r="I208" s="14">
        <v>20231222</v>
      </c>
      <c r="J208" s="17"/>
      <c r="K208" s="13">
        <v>1157</v>
      </c>
      <c r="L208" s="9" t="str">
        <f t="shared" ref="L208:L270" si="19">TEXT(K208,"0000000000")</f>
        <v>0000001157</v>
      </c>
      <c r="M208" s="10" t="str">
        <f t="shared" si="18"/>
        <v>0012583</v>
      </c>
      <c r="N208" s="10" t="str">
        <f t="shared" ref="N208:N270" si="20">I208&amp;"daitai"&amp;M208&amp;".pdf"</f>
        <v>20231222daitai0012583.pdf</v>
      </c>
      <c r="O208" s="11" t="str">
        <f t="shared" ref="O208:O270" si="21">"http://www.seikatubunka.metro.tokyo.jp/houjin/npo_houjin/data/files/"&amp;L208&amp;"/"&amp;N208</f>
        <v>http://www.seikatubunka.metro.tokyo.jp/houjin/npo_houjin/data/files/0000001157/20231222daitai0012583.pdf</v>
      </c>
      <c r="P208" s="11" t="str">
        <f t="shared" ref="P208:P270" si="22">"http://www.seikatubunka.metro.tokyo.jp/houjin/npo_houjin/list/ledger/"&amp;M208&amp;".html"</f>
        <v>http://www.seikatubunka.metro.tokyo.jp/houjin/npo_houjin/list/ledger/0012583.html</v>
      </c>
    </row>
    <row r="209" spans="1:16" ht="30" customHeight="1" x14ac:dyDescent="0.2">
      <c r="A209" s="5">
        <v>190</v>
      </c>
      <c r="B209" s="19" t="str">
        <f t="shared" si="17"/>
        <v>日本公益基金</v>
      </c>
      <c r="C209" s="20"/>
      <c r="D209" s="20"/>
      <c r="E209" s="21"/>
      <c r="F209" s="22"/>
      <c r="G209" s="14">
        <v>12584</v>
      </c>
      <c r="H209" s="15" t="s">
        <v>107</v>
      </c>
      <c r="I209" s="14">
        <v>20231222</v>
      </c>
      <c r="J209" s="17"/>
      <c r="K209" s="13">
        <v>1157</v>
      </c>
      <c r="L209" s="9" t="str">
        <f t="shared" si="19"/>
        <v>0000001157</v>
      </c>
      <c r="M209" s="10" t="str">
        <f t="shared" si="18"/>
        <v>0012584</v>
      </c>
      <c r="N209" s="10" t="str">
        <f t="shared" si="20"/>
        <v>20231222daitai0012584.pdf</v>
      </c>
      <c r="O209" s="11" t="str">
        <f t="shared" si="21"/>
        <v>http://www.seikatubunka.metro.tokyo.jp/houjin/npo_houjin/data/files/0000001157/20231222daitai0012584.pdf</v>
      </c>
      <c r="P209" s="11" t="str">
        <f t="shared" si="22"/>
        <v>http://www.seikatubunka.metro.tokyo.jp/houjin/npo_houjin/list/ledger/0012584.html</v>
      </c>
    </row>
    <row r="210" spans="1:16" ht="30" customHeight="1" x14ac:dyDescent="0.2">
      <c r="A210" s="5">
        <v>191</v>
      </c>
      <c r="B210" s="19" t="str">
        <f t="shared" si="17"/>
        <v>ＮＰＯ法人すくすくはあと</v>
      </c>
      <c r="C210" s="20"/>
      <c r="D210" s="20"/>
      <c r="E210" s="21"/>
      <c r="F210" s="22"/>
      <c r="G210" s="14">
        <v>12614</v>
      </c>
      <c r="H210" s="15" t="s">
        <v>245</v>
      </c>
      <c r="I210" s="14">
        <v>20231222</v>
      </c>
      <c r="J210" s="17"/>
      <c r="K210" s="13">
        <v>1157</v>
      </c>
      <c r="L210" s="9" t="str">
        <f t="shared" si="19"/>
        <v>0000001157</v>
      </c>
      <c r="M210" s="10" t="str">
        <f t="shared" si="18"/>
        <v>0012614</v>
      </c>
      <c r="N210" s="10" t="str">
        <f t="shared" si="20"/>
        <v>20231222daitai0012614.pdf</v>
      </c>
      <c r="O210" s="11" t="str">
        <f t="shared" si="21"/>
        <v>http://www.seikatubunka.metro.tokyo.jp/houjin/npo_houjin/data/files/0000001157/20231222daitai0012614.pdf</v>
      </c>
      <c r="P210" s="11" t="str">
        <f t="shared" si="22"/>
        <v>http://www.seikatubunka.metro.tokyo.jp/houjin/npo_houjin/list/ledger/0012614.html</v>
      </c>
    </row>
    <row r="211" spans="1:16" ht="30" customHeight="1" x14ac:dyDescent="0.2">
      <c r="A211" s="5">
        <v>192</v>
      </c>
      <c r="B211" s="19" t="str">
        <f t="shared" ref="B211:B274" si="23">IF(ISBLANK(H211),"",HYPERLINK(P211,H211))</f>
        <v>子供未来</v>
      </c>
      <c r="C211" s="20">
        <v>45300</v>
      </c>
      <c r="D211" s="20"/>
      <c r="E211" s="21"/>
      <c r="F211" s="22"/>
      <c r="G211" s="14">
        <v>12644</v>
      </c>
      <c r="H211" s="15" t="s">
        <v>246</v>
      </c>
      <c r="I211" s="14">
        <v>20231222</v>
      </c>
      <c r="J211" s="17"/>
      <c r="K211" s="13">
        <v>1157</v>
      </c>
      <c r="L211" s="9" t="str">
        <f t="shared" si="19"/>
        <v>0000001157</v>
      </c>
      <c r="M211" s="10" t="str">
        <f t="shared" si="18"/>
        <v>0012644</v>
      </c>
      <c r="N211" s="10" t="str">
        <f t="shared" si="20"/>
        <v>20231222daitai0012644.pdf</v>
      </c>
      <c r="O211" s="11" t="str">
        <f t="shared" si="21"/>
        <v>http://www.seikatubunka.metro.tokyo.jp/houjin/npo_houjin/data/files/0000001157/20231222daitai0012644.pdf</v>
      </c>
      <c r="P211" s="11" t="str">
        <f t="shared" si="22"/>
        <v>http://www.seikatubunka.metro.tokyo.jp/houjin/npo_houjin/list/ledger/0012644.html</v>
      </c>
    </row>
    <row r="212" spans="1:16" ht="30" customHeight="1" x14ac:dyDescent="0.2">
      <c r="A212" s="5">
        <v>193</v>
      </c>
      <c r="B212" s="19" t="str">
        <f t="shared" si="23"/>
        <v>ＮＰＯ法人就労者育成会</v>
      </c>
      <c r="C212" s="20"/>
      <c r="D212" s="20"/>
      <c r="E212" s="21"/>
      <c r="F212" s="22"/>
      <c r="G212" s="14">
        <v>12693</v>
      </c>
      <c r="H212" s="15" t="s">
        <v>247</v>
      </c>
      <c r="I212" s="14">
        <v>20231222</v>
      </c>
      <c r="J212" s="17"/>
      <c r="K212" s="13">
        <v>1157</v>
      </c>
      <c r="L212" s="9" t="str">
        <f t="shared" si="19"/>
        <v>0000001157</v>
      </c>
      <c r="M212" s="10" t="str">
        <f t="shared" si="18"/>
        <v>0012693</v>
      </c>
      <c r="N212" s="10" t="str">
        <f t="shared" si="20"/>
        <v>20231222daitai0012693.pdf</v>
      </c>
      <c r="O212" s="11" t="str">
        <f t="shared" si="21"/>
        <v>http://www.seikatubunka.metro.tokyo.jp/houjin/npo_houjin/data/files/0000001157/20231222daitai0012693.pdf</v>
      </c>
      <c r="P212" s="11" t="str">
        <f t="shared" si="22"/>
        <v>http://www.seikatubunka.metro.tokyo.jp/houjin/npo_houjin/list/ledger/0012693.html</v>
      </c>
    </row>
    <row r="213" spans="1:16" ht="30" customHeight="1" x14ac:dyDescent="0.2">
      <c r="A213" s="5">
        <v>194</v>
      </c>
      <c r="B213" s="19" t="str">
        <f t="shared" si="23"/>
        <v>ＷＨＥＡＴ</v>
      </c>
      <c r="C213" s="20"/>
      <c r="D213" s="20"/>
      <c r="E213" s="21"/>
      <c r="F213" s="22"/>
      <c r="G213" s="14">
        <v>12696</v>
      </c>
      <c r="H213" s="15" t="s">
        <v>248</v>
      </c>
      <c r="I213" s="14">
        <v>20231222</v>
      </c>
      <c r="J213" s="17"/>
      <c r="K213" s="13">
        <v>1157</v>
      </c>
      <c r="L213" s="9" t="str">
        <f t="shared" si="19"/>
        <v>0000001157</v>
      </c>
      <c r="M213" s="10" t="str">
        <f t="shared" si="18"/>
        <v>0012696</v>
      </c>
      <c r="N213" s="10" t="str">
        <f t="shared" si="20"/>
        <v>20231222daitai0012696.pdf</v>
      </c>
      <c r="O213" s="11" t="str">
        <f t="shared" si="21"/>
        <v>http://www.seikatubunka.metro.tokyo.jp/houjin/npo_houjin/data/files/0000001157/20231222daitai0012696.pdf</v>
      </c>
      <c r="P213" s="11" t="str">
        <f t="shared" si="22"/>
        <v>http://www.seikatubunka.metro.tokyo.jp/houjin/npo_houjin/list/ledger/0012696.html</v>
      </c>
    </row>
    <row r="214" spans="1:16" ht="30" customHeight="1" x14ac:dyDescent="0.2">
      <c r="A214" s="5">
        <v>195</v>
      </c>
      <c r="B214" s="19" t="str">
        <f t="shared" si="23"/>
        <v>アフリカ圏日本文化・日本語教育研究会</v>
      </c>
      <c r="C214" s="20"/>
      <c r="D214" s="20"/>
      <c r="E214" s="21"/>
      <c r="F214" s="22"/>
      <c r="G214" s="14">
        <v>12741</v>
      </c>
      <c r="H214" s="15" t="s">
        <v>249</v>
      </c>
      <c r="I214" s="14">
        <v>20231222</v>
      </c>
      <c r="J214" s="17"/>
      <c r="K214" s="13">
        <v>1157</v>
      </c>
      <c r="L214" s="9" t="str">
        <f t="shared" si="19"/>
        <v>0000001157</v>
      </c>
      <c r="M214" s="10" t="str">
        <f t="shared" si="18"/>
        <v>0012741</v>
      </c>
      <c r="N214" s="10" t="str">
        <f t="shared" si="20"/>
        <v>20231222daitai0012741.pdf</v>
      </c>
      <c r="O214" s="11" t="str">
        <f t="shared" si="21"/>
        <v>http://www.seikatubunka.metro.tokyo.jp/houjin/npo_houjin/data/files/0000001157/20231222daitai0012741.pdf</v>
      </c>
      <c r="P214" s="11" t="str">
        <f t="shared" si="22"/>
        <v>http://www.seikatubunka.metro.tokyo.jp/houjin/npo_houjin/list/ledger/0012741.html</v>
      </c>
    </row>
    <row r="215" spans="1:16" ht="30" customHeight="1" x14ac:dyDescent="0.2">
      <c r="A215" s="5">
        <v>196</v>
      </c>
      <c r="B215" s="19" t="str">
        <f t="shared" si="23"/>
        <v>ベルハピー</v>
      </c>
      <c r="C215" s="20"/>
      <c r="D215" s="20"/>
      <c r="E215" s="21"/>
      <c r="F215" s="22"/>
      <c r="G215" s="14">
        <v>12743</v>
      </c>
      <c r="H215" s="15" t="s">
        <v>250</v>
      </c>
      <c r="I215" s="14">
        <v>20231222</v>
      </c>
      <c r="J215" s="17"/>
      <c r="K215" s="13">
        <v>1157</v>
      </c>
      <c r="L215" s="9" t="str">
        <f t="shared" si="19"/>
        <v>0000001157</v>
      </c>
      <c r="M215" s="10" t="str">
        <f t="shared" si="18"/>
        <v>0012743</v>
      </c>
      <c r="N215" s="10" t="str">
        <f t="shared" si="20"/>
        <v>20231222daitai0012743.pdf</v>
      </c>
      <c r="O215" s="11" t="str">
        <f t="shared" si="21"/>
        <v>http://www.seikatubunka.metro.tokyo.jp/houjin/npo_houjin/data/files/0000001157/20231222daitai0012743.pdf</v>
      </c>
      <c r="P215" s="11" t="str">
        <f t="shared" si="22"/>
        <v>http://www.seikatubunka.metro.tokyo.jp/houjin/npo_houjin/list/ledger/0012743.html</v>
      </c>
    </row>
    <row r="216" spans="1:16" ht="30" customHeight="1" x14ac:dyDescent="0.2">
      <c r="A216" s="5">
        <v>197</v>
      </c>
      <c r="B216" s="19" t="str">
        <f t="shared" si="23"/>
        <v>恩維会</v>
      </c>
      <c r="C216" s="20">
        <v>45288</v>
      </c>
      <c r="D216" s="20"/>
      <c r="E216" s="21"/>
      <c r="F216" s="22"/>
      <c r="G216" s="14">
        <v>12801</v>
      </c>
      <c r="H216" s="15" t="s">
        <v>251</v>
      </c>
      <c r="I216" s="14">
        <v>20231222</v>
      </c>
      <c r="J216" s="17"/>
      <c r="K216" s="13">
        <v>1157</v>
      </c>
      <c r="L216" s="9" t="str">
        <f t="shared" si="19"/>
        <v>0000001157</v>
      </c>
      <c r="M216" s="10" t="str">
        <f t="shared" si="18"/>
        <v>0012801</v>
      </c>
      <c r="N216" s="10" t="str">
        <f t="shared" si="20"/>
        <v>20231222daitai0012801.pdf</v>
      </c>
      <c r="O216" s="11" t="str">
        <f t="shared" si="21"/>
        <v>http://www.seikatubunka.metro.tokyo.jp/houjin/npo_houjin/data/files/0000001157/20231222daitai0012801.pdf</v>
      </c>
      <c r="P216" s="11" t="str">
        <f t="shared" si="22"/>
        <v>http://www.seikatubunka.metro.tokyo.jp/houjin/npo_houjin/list/ledger/0012801.html</v>
      </c>
    </row>
    <row r="217" spans="1:16" ht="30" customHeight="1" x14ac:dyDescent="0.2">
      <c r="A217" s="5">
        <v>198</v>
      </c>
      <c r="B217" s="19" t="str">
        <f t="shared" si="23"/>
        <v>合気道無限塾東京</v>
      </c>
      <c r="C217" s="20"/>
      <c r="D217" s="20"/>
      <c r="E217" s="21"/>
      <c r="F217" s="22"/>
      <c r="G217" s="14">
        <v>12823</v>
      </c>
      <c r="H217" s="15" t="s">
        <v>252</v>
      </c>
      <c r="I217" s="14">
        <v>20231222</v>
      </c>
      <c r="J217" s="17"/>
      <c r="K217" s="13">
        <v>1157</v>
      </c>
      <c r="L217" s="9" t="str">
        <f t="shared" si="19"/>
        <v>0000001157</v>
      </c>
      <c r="M217" s="10" t="str">
        <f t="shared" si="18"/>
        <v>0012823</v>
      </c>
      <c r="N217" s="10" t="str">
        <f t="shared" si="20"/>
        <v>20231222daitai0012823.pdf</v>
      </c>
      <c r="O217" s="11" t="str">
        <f t="shared" si="21"/>
        <v>http://www.seikatubunka.metro.tokyo.jp/houjin/npo_houjin/data/files/0000001157/20231222daitai0012823.pdf</v>
      </c>
      <c r="P217" s="11" t="str">
        <f t="shared" si="22"/>
        <v>http://www.seikatubunka.metro.tokyo.jp/houjin/npo_houjin/list/ledger/0012823.html</v>
      </c>
    </row>
    <row r="218" spans="1:16" ht="30" customHeight="1" x14ac:dyDescent="0.2">
      <c r="A218" s="5">
        <v>199</v>
      </c>
      <c r="B218" s="19" t="str">
        <f t="shared" si="23"/>
        <v>ＮＰＯ法人平常心礼儀規則研修会</v>
      </c>
      <c r="C218" s="20"/>
      <c r="D218" s="20"/>
      <c r="E218" s="21"/>
      <c r="F218" s="22"/>
      <c r="G218" s="14">
        <v>12826</v>
      </c>
      <c r="H218" s="15" t="s">
        <v>253</v>
      </c>
      <c r="I218" s="14">
        <v>20231222</v>
      </c>
      <c r="J218" s="17"/>
      <c r="K218" s="13">
        <v>1157</v>
      </c>
      <c r="L218" s="9" t="str">
        <f t="shared" si="19"/>
        <v>0000001157</v>
      </c>
      <c r="M218" s="10" t="str">
        <f t="shared" si="18"/>
        <v>0012826</v>
      </c>
      <c r="N218" s="10" t="str">
        <f t="shared" si="20"/>
        <v>20231222daitai0012826.pdf</v>
      </c>
      <c r="O218" s="11" t="str">
        <f t="shared" si="21"/>
        <v>http://www.seikatubunka.metro.tokyo.jp/houjin/npo_houjin/data/files/0000001157/20231222daitai0012826.pdf</v>
      </c>
      <c r="P218" s="11" t="str">
        <f t="shared" si="22"/>
        <v>http://www.seikatubunka.metro.tokyo.jp/houjin/npo_houjin/list/ledger/0012826.html</v>
      </c>
    </row>
    <row r="219" spans="1:16" ht="30" customHeight="1" x14ac:dyDescent="0.2">
      <c r="A219" s="5">
        <v>200</v>
      </c>
      <c r="B219" s="19" t="str">
        <f t="shared" si="23"/>
        <v>ソナタ</v>
      </c>
      <c r="C219" s="20"/>
      <c r="D219" s="20"/>
      <c r="E219" s="21"/>
      <c r="F219" s="22"/>
      <c r="G219" s="14">
        <v>12842</v>
      </c>
      <c r="H219" s="15" t="s">
        <v>254</v>
      </c>
      <c r="I219" s="14">
        <v>20231222</v>
      </c>
      <c r="J219" s="17"/>
      <c r="K219" s="13">
        <v>1157</v>
      </c>
      <c r="L219" s="9" t="str">
        <f t="shared" si="19"/>
        <v>0000001157</v>
      </c>
      <c r="M219" s="10" t="str">
        <f t="shared" si="18"/>
        <v>0012842</v>
      </c>
      <c r="N219" s="10" t="str">
        <f t="shared" si="20"/>
        <v>20231222daitai0012842.pdf</v>
      </c>
      <c r="O219" s="11" t="str">
        <f t="shared" si="21"/>
        <v>http://www.seikatubunka.metro.tokyo.jp/houjin/npo_houjin/data/files/0000001157/20231222daitai0012842.pdf</v>
      </c>
      <c r="P219" s="11" t="str">
        <f t="shared" si="22"/>
        <v>http://www.seikatubunka.metro.tokyo.jp/houjin/npo_houjin/list/ledger/0012842.html</v>
      </c>
    </row>
    <row r="220" spans="1:16" ht="30" customHeight="1" x14ac:dyDescent="0.2">
      <c r="A220" s="5">
        <v>201</v>
      </c>
      <c r="B220" s="19" t="str">
        <f t="shared" si="23"/>
        <v>インターネット家庭教師集団ヘルベテ</v>
      </c>
      <c r="C220" s="20">
        <v>45307</v>
      </c>
      <c r="D220" s="20"/>
      <c r="E220" s="21"/>
      <c r="F220" s="22"/>
      <c r="G220" s="14">
        <v>12852</v>
      </c>
      <c r="H220" s="15" t="s">
        <v>255</v>
      </c>
      <c r="I220" s="14">
        <v>20231222</v>
      </c>
      <c r="J220" s="17"/>
      <c r="K220" s="13">
        <v>1157</v>
      </c>
      <c r="L220" s="9" t="str">
        <f t="shared" si="19"/>
        <v>0000001157</v>
      </c>
      <c r="M220" s="10" t="str">
        <f t="shared" si="18"/>
        <v>0012852</v>
      </c>
      <c r="N220" s="10" t="str">
        <f t="shared" si="20"/>
        <v>20231222daitai0012852.pdf</v>
      </c>
      <c r="O220" s="11" t="str">
        <f t="shared" si="21"/>
        <v>http://www.seikatubunka.metro.tokyo.jp/houjin/npo_houjin/data/files/0000001157/20231222daitai0012852.pdf</v>
      </c>
      <c r="P220" s="11" t="str">
        <f t="shared" si="22"/>
        <v>http://www.seikatubunka.metro.tokyo.jp/houjin/npo_houjin/list/ledger/0012852.html</v>
      </c>
    </row>
    <row r="221" spans="1:16" ht="30" customHeight="1" x14ac:dyDescent="0.2">
      <c r="A221" s="5">
        <v>202</v>
      </c>
      <c r="B221" s="19" t="str">
        <f t="shared" si="23"/>
        <v>日露文化経済交流促進協会</v>
      </c>
      <c r="C221" s="20"/>
      <c r="D221" s="20"/>
      <c r="E221" s="21"/>
      <c r="F221" s="22"/>
      <c r="G221" s="14">
        <v>12867</v>
      </c>
      <c r="H221" s="15" t="s">
        <v>52</v>
      </c>
      <c r="I221" s="14">
        <v>20231222</v>
      </c>
      <c r="J221" s="17"/>
      <c r="K221" s="13">
        <v>1157</v>
      </c>
      <c r="L221" s="9" t="str">
        <f t="shared" si="19"/>
        <v>0000001157</v>
      </c>
      <c r="M221" s="10" t="str">
        <f t="shared" si="18"/>
        <v>0012867</v>
      </c>
      <c r="N221" s="10" t="str">
        <f t="shared" si="20"/>
        <v>20231222daitai0012867.pdf</v>
      </c>
      <c r="O221" s="11" t="str">
        <f t="shared" si="21"/>
        <v>http://www.seikatubunka.metro.tokyo.jp/houjin/npo_houjin/data/files/0000001157/20231222daitai0012867.pdf</v>
      </c>
      <c r="P221" s="11" t="str">
        <f t="shared" si="22"/>
        <v>http://www.seikatubunka.metro.tokyo.jp/houjin/npo_houjin/list/ledger/0012867.html</v>
      </c>
    </row>
    <row r="222" spans="1:16" ht="30" customHeight="1" x14ac:dyDescent="0.2">
      <c r="A222" s="5">
        <v>203</v>
      </c>
      <c r="B222" s="19" t="str">
        <f t="shared" si="23"/>
        <v>ＪＤＭＡ</v>
      </c>
      <c r="C222" s="20"/>
      <c r="D222" s="20"/>
      <c r="E222" s="21"/>
      <c r="F222" s="22"/>
      <c r="G222" s="14">
        <v>12869</v>
      </c>
      <c r="H222" s="15" t="s">
        <v>108</v>
      </c>
      <c r="I222" s="14">
        <v>20231222</v>
      </c>
      <c r="J222" s="17"/>
      <c r="K222" s="13">
        <v>1157</v>
      </c>
      <c r="L222" s="9" t="str">
        <f t="shared" si="19"/>
        <v>0000001157</v>
      </c>
      <c r="M222" s="10" t="str">
        <f t="shared" si="18"/>
        <v>0012869</v>
      </c>
      <c r="N222" s="10" t="str">
        <f t="shared" si="20"/>
        <v>20231222daitai0012869.pdf</v>
      </c>
      <c r="O222" s="11" t="str">
        <f t="shared" si="21"/>
        <v>http://www.seikatubunka.metro.tokyo.jp/houjin/npo_houjin/data/files/0000001157/20231222daitai0012869.pdf</v>
      </c>
      <c r="P222" s="11" t="str">
        <f t="shared" si="22"/>
        <v>http://www.seikatubunka.metro.tokyo.jp/houjin/npo_houjin/list/ledger/0012869.html</v>
      </c>
    </row>
    <row r="223" spans="1:16" ht="30" customHeight="1" x14ac:dyDescent="0.2">
      <c r="A223" s="5">
        <v>204</v>
      </c>
      <c r="B223" s="19" t="str">
        <f t="shared" si="23"/>
        <v>ｈｏｏｐｅ</v>
      </c>
      <c r="C223" s="20"/>
      <c r="D223" s="20"/>
      <c r="E223" s="21"/>
      <c r="F223" s="22"/>
      <c r="G223" s="14">
        <v>12870</v>
      </c>
      <c r="H223" s="15" t="s">
        <v>256</v>
      </c>
      <c r="I223" s="14">
        <v>20231222</v>
      </c>
      <c r="J223" s="17"/>
      <c r="K223" s="13">
        <v>1157</v>
      </c>
      <c r="L223" s="9" t="str">
        <f t="shared" si="19"/>
        <v>0000001157</v>
      </c>
      <c r="M223" s="10" t="str">
        <f t="shared" si="18"/>
        <v>0012870</v>
      </c>
      <c r="N223" s="10" t="str">
        <f t="shared" si="20"/>
        <v>20231222daitai0012870.pdf</v>
      </c>
      <c r="O223" s="11" t="str">
        <f t="shared" si="21"/>
        <v>http://www.seikatubunka.metro.tokyo.jp/houjin/npo_houjin/data/files/0000001157/20231222daitai0012870.pdf</v>
      </c>
      <c r="P223" s="11" t="str">
        <f t="shared" si="22"/>
        <v>http://www.seikatubunka.metro.tokyo.jp/houjin/npo_houjin/list/ledger/0012870.html</v>
      </c>
    </row>
    <row r="224" spans="1:16" ht="30" customHeight="1" x14ac:dyDescent="0.2">
      <c r="A224" s="5">
        <v>205</v>
      </c>
      <c r="B224" s="19" t="str">
        <f t="shared" si="23"/>
        <v>日本陰陽学総合文化協会</v>
      </c>
      <c r="C224" s="20">
        <v>45302</v>
      </c>
      <c r="D224" s="20"/>
      <c r="E224" s="21"/>
      <c r="F224" s="22"/>
      <c r="G224" s="14">
        <v>12876</v>
      </c>
      <c r="H224" s="15" t="s">
        <v>257</v>
      </c>
      <c r="I224" s="14">
        <v>20231222</v>
      </c>
      <c r="J224" s="17"/>
      <c r="K224" s="13">
        <v>1157</v>
      </c>
      <c r="L224" s="9" t="str">
        <f t="shared" si="19"/>
        <v>0000001157</v>
      </c>
      <c r="M224" s="10" t="str">
        <f t="shared" si="18"/>
        <v>0012876</v>
      </c>
      <c r="N224" s="10" t="str">
        <f t="shared" si="20"/>
        <v>20231222daitai0012876.pdf</v>
      </c>
      <c r="O224" s="11" t="str">
        <f t="shared" si="21"/>
        <v>http://www.seikatubunka.metro.tokyo.jp/houjin/npo_houjin/data/files/0000001157/20231222daitai0012876.pdf</v>
      </c>
      <c r="P224" s="11" t="str">
        <f t="shared" si="22"/>
        <v>http://www.seikatubunka.metro.tokyo.jp/houjin/npo_houjin/list/ledger/0012876.html</v>
      </c>
    </row>
    <row r="225" spans="1:16" ht="30" customHeight="1" x14ac:dyDescent="0.2">
      <c r="A225" s="5">
        <v>206</v>
      </c>
      <c r="B225" s="19" t="str">
        <f t="shared" si="23"/>
        <v>終活サポート・スマイル足立</v>
      </c>
      <c r="C225" s="20"/>
      <c r="D225" s="20"/>
      <c r="E225" s="21"/>
      <c r="F225" s="22"/>
      <c r="G225" s="14">
        <v>12895</v>
      </c>
      <c r="H225" s="15" t="s">
        <v>53</v>
      </c>
      <c r="I225" s="14">
        <v>20231222</v>
      </c>
      <c r="J225" s="17"/>
      <c r="K225" s="13">
        <v>1157</v>
      </c>
      <c r="L225" s="9" t="str">
        <f t="shared" si="19"/>
        <v>0000001157</v>
      </c>
      <c r="M225" s="10" t="str">
        <f t="shared" si="18"/>
        <v>0012895</v>
      </c>
      <c r="N225" s="10" t="str">
        <f t="shared" si="20"/>
        <v>20231222daitai0012895.pdf</v>
      </c>
      <c r="O225" s="11" t="str">
        <f t="shared" si="21"/>
        <v>http://www.seikatubunka.metro.tokyo.jp/houjin/npo_houjin/data/files/0000001157/20231222daitai0012895.pdf</v>
      </c>
      <c r="P225" s="11" t="str">
        <f t="shared" si="22"/>
        <v>http://www.seikatubunka.metro.tokyo.jp/houjin/npo_houjin/list/ledger/0012895.html</v>
      </c>
    </row>
    <row r="226" spans="1:16" ht="30" customHeight="1" x14ac:dyDescent="0.2">
      <c r="A226" s="5">
        <v>207</v>
      </c>
      <c r="B226" s="19" t="str">
        <f t="shared" si="23"/>
        <v>ぐすくま</v>
      </c>
      <c r="C226" s="20"/>
      <c r="D226" s="20"/>
      <c r="E226" s="21"/>
      <c r="F226" s="20"/>
      <c r="G226" s="14">
        <v>12931</v>
      </c>
      <c r="H226" s="15" t="s">
        <v>258</v>
      </c>
      <c r="I226" s="14">
        <v>20231222</v>
      </c>
      <c r="J226" s="17"/>
      <c r="K226" s="13">
        <v>1157</v>
      </c>
      <c r="L226" s="9" t="str">
        <f t="shared" si="19"/>
        <v>0000001157</v>
      </c>
      <c r="M226" s="10" t="str">
        <f t="shared" si="18"/>
        <v>0012931</v>
      </c>
      <c r="N226" s="10" t="str">
        <f t="shared" si="20"/>
        <v>20231222daitai0012931.pdf</v>
      </c>
      <c r="O226" s="11" t="str">
        <f t="shared" si="21"/>
        <v>http://www.seikatubunka.metro.tokyo.jp/houjin/npo_houjin/data/files/0000001157/20231222daitai0012931.pdf</v>
      </c>
      <c r="P226" s="11" t="str">
        <f t="shared" si="22"/>
        <v>http://www.seikatubunka.metro.tokyo.jp/houjin/npo_houjin/list/ledger/0012931.html</v>
      </c>
    </row>
    <row r="227" spans="1:16" ht="30" customHeight="1" x14ac:dyDescent="0.2">
      <c r="A227" s="5">
        <v>208</v>
      </c>
      <c r="B227" s="19" t="str">
        <f t="shared" si="23"/>
        <v>こどもフイルム</v>
      </c>
      <c r="C227" s="20"/>
      <c r="D227" s="20"/>
      <c r="E227" s="21"/>
      <c r="F227" s="22"/>
      <c r="G227" s="14">
        <v>12976</v>
      </c>
      <c r="H227" s="15" t="s">
        <v>30</v>
      </c>
      <c r="I227" s="14">
        <v>20231222</v>
      </c>
      <c r="J227" s="17"/>
      <c r="K227" s="13">
        <v>1157</v>
      </c>
      <c r="L227" s="9" t="str">
        <f t="shared" si="19"/>
        <v>0000001157</v>
      </c>
      <c r="M227" s="10" t="str">
        <f t="shared" si="18"/>
        <v>0012976</v>
      </c>
      <c r="N227" s="10" t="str">
        <f t="shared" si="20"/>
        <v>20231222daitai0012976.pdf</v>
      </c>
      <c r="O227" s="11" t="str">
        <f t="shared" si="21"/>
        <v>http://www.seikatubunka.metro.tokyo.jp/houjin/npo_houjin/data/files/0000001157/20231222daitai0012976.pdf</v>
      </c>
      <c r="P227" s="11" t="str">
        <f t="shared" si="22"/>
        <v>http://www.seikatubunka.metro.tokyo.jp/houjin/npo_houjin/list/ledger/0012976.html</v>
      </c>
    </row>
    <row r="228" spans="1:16" ht="30" customHeight="1" x14ac:dyDescent="0.2">
      <c r="A228" s="5">
        <v>209</v>
      </c>
      <c r="B228" s="19" t="str">
        <f t="shared" si="23"/>
        <v>ひまわり</v>
      </c>
      <c r="C228" s="20"/>
      <c r="D228" s="20"/>
      <c r="E228" s="21"/>
      <c r="F228" s="22"/>
      <c r="G228" s="14">
        <v>12999</v>
      </c>
      <c r="H228" s="15" t="s">
        <v>259</v>
      </c>
      <c r="I228" s="14">
        <v>20231222</v>
      </c>
      <c r="J228" s="17"/>
      <c r="K228" s="13">
        <v>1157</v>
      </c>
      <c r="L228" s="9" t="str">
        <f t="shared" si="19"/>
        <v>0000001157</v>
      </c>
      <c r="M228" s="10" t="str">
        <f t="shared" si="18"/>
        <v>0012999</v>
      </c>
      <c r="N228" s="10" t="str">
        <f t="shared" si="20"/>
        <v>20231222daitai0012999.pdf</v>
      </c>
      <c r="O228" s="11" t="str">
        <f t="shared" si="21"/>
        <v>http://www.seikatubunka.metro.tokyo.jp/houjin/npo_houjin/data/files/0000001157/20231222daitai0012999.pdf</v>
      </c>
      <c r="P228" s="11" t="str">
        <f t="shared" si="22"/>
        <v>http://www.seikatubunka.metro.tokyo.jp/houjin/npo_houjin/list/ledger/0012999.html</v>
      </c>
    </row>
    <row r="229" spans="1:16" ht="30" customHeight="1" x14ac:dyDescent="0.2">
      <c r="A229" s="5">
        <v>210</v>
      </c>
      <c r="B229" s="19" t="str">
        <f t="shared" si="23"/>
        <v>チャイルド・ケア・ジャパン</v>
      </c>
      <c r="C229" s="20">
        <v>45303</v>
      </c>
      <c r="D229" s="20"/>
      <c r="E229" s="21"/>
      <c r="F229" s="22"/>
      <c r="G229" s="14">
        <v>13030</v>
      </c>
      <c r="H229" s="15" t="s">
        <v>109</v>
      </c>
      <c r="I229" s="14">
        <v>20231222</v>
      </c>
      <c r="J229" s="17"/>
      <c r="K229" s="13">
        <v>1157</v>
      </c>
      <c r="L229" s="9" t="str">
        <f t="shared" si="19"/>
        <v>0000001157</v>
      </c>
      <c r="M229" s="10" t="str">
        <f t="shared" si="18"/>
        <v>0013030</v>
      </c>
      <c r="N229" s="10" t="str">
        <f t="shared" si="20"/>
        <v>20231222daitai0013030.pdf</v>
      </c>
      <c r="O229" s="11" t="str">
        <f t="shared" si="21"/>
        <v>http://www.seikatubunka.metro.tokyo.jp/houjin/npo_houjin/data/files/0000001157/20231222daitai0013030.pdf</v>
      </c>
      <c r="P229" s="11" t="str">
        <f t="shared" si="22"/>
        <v>http://www.seikatubunka.metro.tokyo.jp/houjin/npo_houjin/list/ledger/0013030.html</v>
      </c>
    </row>
    <row r="230" spans="1:16" ht="30" customHeight="1" x14ac:dyDescent="0.2">
      <c r="A230" s="5">
        <v>211</v>
      </c>
      <c r="B230" s="19" t="str">
        <f t="shared" si="23"/>
        <v>ピースオブファミリア</v>
      </c>
      <c r="C230" s="20"/>
      <c r="D230" s="20"/>
      <c r="E230" s="21"/>
      <c r="F230" s="22"/>
      <c r="G230" s="14">
        <v>13051</v>
      </c>
      <c r="H230" s="15" t="s">
        <v>31</v>
      </c>
      <c r="I230" s="14">
        <v>20231222</v>
      </c>
      <c r="J230" s="17"/>
      <c r="K230" s="13">
        <v>1157</v>
      </c>
      <c r="L230" s="9" t="str">
        <f t="shared" si="19"/>
        <v>0000001157</v>
      </c>
      <c r="M230" s="10" t="str">
        <f t="shared" si="18"/>
        <v>0013051</v>
      </c>
      <c r="N230" s="10" t="str">
        <f t="shared" si="20"/>
        <v>20231222daitai0013051.pdf</v>
      </c>
      <c r="O230" s="11" t="str">
        <f t="shared" si="21"/>
        <v>http://www.seikatubunka.metro.tokyo.jp/houjin/npo_houjin/data/files/0000001157/20231222daitai0013051.pdf</v>
      </c>
      <c r="P230" s="11" t="str">
        <f t="shared" si="22"/>
        <v>http://www.seikatubunka.metro.tokyo.jp/houjin/npo_houjin/list/ledger/0013051.html</v>
      </c>
    </row>
    <row r="231" spans="1:16" ht="30" customHeight="1" x14ac:dyDescent="0.2">
      <c r="A231" s="5">
        <v>212</v>
      </c>
      <c r="B231" s="19" t="str">
        <f t="shared" si="23"/>
        <v>ＦＡＩＴＨ</v>
      </c>
      <c r="C231" s="20">
        <v>45295</v>
      </c>
      <c r="D231" s="20"/>
      <c r="E231" s="21"/>
      <c r="F231" s="22"/>
      <c r="G231" s="14">
        <v>13085</v>
      </c>
      <c r="H231" s="15" t="s">
        <v>260</v>
      </c>
      <c r="I231" s="14">
        <v>20231222</v>
      </c>
      <c r="J231" s="17"/>
      <c r="K231" s="13">
        <v>1157</v>
      </c>
      <c r="L231" s="9" t="str">
        <f t="shared" si="19"/>
        <v>0000001157</v>
      </c>
      <c r="M231" s="10" t="str">
        <f t="shared" si="18"/>
        <v>0013085</v>
      </c>
      <c r="N231" s="10" t="str">
        <f t="shared" si="20"/>
        <v>20231222daitai0013085.pdf</v>
      </c>
      <c r="O231" s="11" t="str">
        <f t="shared" si="21"/>
        <v>http://www.seikatubunka.metro.tokyo.jp/houjin/npo_houjin/data/files/0000001157/20231222daitai0013085.pdf</v>
      </c>
      <c r="P231" s="11" t="str">
        <f t="shared" si="22"/>
        <v>http://www.seikatubunka.metro.tokyo.jp/houjin/npo_houjin/list/ledger/0013085.html</v>
      </c>
    </row>
    <row r="232" spans="1:16" ht="30" customHeight="1" x14ac:dyDescent="0.2">
      <c r="A232" s="5">
        <v>213</v>
      </c>
      <c r="B232" s="19" t="str">
        <f t="shared" si="23"/>
        <v>日本華人華僑写真家協会</v>
      </c>
      <c r="C232" s="20"/>
      <c r="D232" s="20"/>
      <c r="E232" s="21"/>
      <c r="F232" s="22"/>
      <c r="G232" s="14">
        <v>13095</v>
      </c>
      <c r="H232" s="15" t="s">
        <v>261</v>
      </c>
      <c r="I232" s="14">
        <v>20231222</v>
      </c>
      <c r="J232" s="17"/>
      <c r="K232" s="13">
        <v>1157</v>
      </c>
      <c r="L232" s="9" t="str">
        <f t="shared" si="19"/>
        <v>0000001157</v>
      </c>
      <c r="M232" s="10" t="str">
        <f t="shared" si="18"/>
        <v>0013095</v>
      </c>
      <c r="N232" s="10" t="str">
        <f t="shared" si="20"/>
        <v>20231222daitai0013095.pdf</v>
      </c>
      <c r="O232" s="11" t="str">
        <f t="shared" si="21"/>
        <v>http://www.seikatubunka.metro.tokyo.jp/houjin/npo_houjin/data/files/0000001157/20231222daitai0013095.pdf</v>
      </c>
      <c r="P232" s="11" t="str">
        <f t="shared" si="22"/>
        <v>http://www.seikatubunka.metro.tokyo.jp/houjin/npo_houjin/list/ledger/0013095.html</v>
      </c>
    </row>
    <row r="233" spans="1:16" ht="30" customHeight="1" x14ac:dyDescent="0.2">
      <c r="A233" s="5">
        <v>214</v>
      </c>
      <c r="B233" s="19" t="str">
        <f t="shared" si="23"/>
        <v>下垂体機能低下症の会</v>
      </c>
      <c r="C233" s="20">
        <v>45295</v>
      </c>
      <c r="D233" s="20"/>
      <c r="E233" s="21"/>
      <c r="F233" s="23"/>
      <c r="G233" s="14">
        <v>13101</v>
      </c>
      <c r="H233" s="15" t="s">
        <v>262</v>
      </c>
      <c r="I233" s="14">
        <v>20231222</v>
      </c>
      <c r="J233" s="17"/>
      <c r="K233" s="13">
        <v>1157</v>
      </c>
      <c r="L233" s="9" t="str">
        <f t="shared" si="19"/>
        <v>0000001157</v>
      </c>
      <c r="M233" s="10" t="str">
        <f t="shared" si="18"/>
        <v>0013101</v>
      </c>
      <c r="N233" s="10" t="str">
        <f t="shared" si="20"/>
        <v>20231222daitai0013101.pdf</v>
      </c>
      <c r="O233" s="11" t="str">
        <f t="shared" si="21"/>
        <v>http://www.seikatubunka.metro.tokyo.jp/houjin/npo_houjin/data/files/0000001157/20231222daitai0013101.pdf</v>
      </c>
      <c r="P233" s="11" t="str">
        <f t="shared" si="22"/>
        <v>http://www.seikatubunka.metro.tokyo.jp/houjin/npo_houjin/list/ledger/0013101.html</v>
      </c>
    </row>
    <row r="234" spans="1:16" ht="30" customHeight="1" x14ac:dyDescent="0.2">
      <c r="A234" s="5">
        <v>215</v>
      </c>
      <c r="B234" s="19" t="str">
        <f t="shared" si="23"/>
        <v>チャイナドレス日本総会</v>
      </c>
      <c r="C234" s="20"/>
      <c r="D234" s="20"/>
      <c r="E234" s="21"/>
      <c r="F234" s="22"/>
      <c r="G234" s="14">
        <v>13111</v>
      </c>
      <c r="H234" s="15" t="s">
        <v>263</v>
      </c>
      <c r="I234" s="14">
        <v>20231222</v>
      </c>
      <c r="J234" s="17"/>
      <c r="K234" s="13">
        <v>1157</v>
      </c>
      <c r="L234" s="9" t="str">
        <f t="shared" si="19"/>
        <v>0000001157</v>
      </c>
      <c r="M234" s="10" t="str">
        <f t="shared" si="18"/>
        <v>0013111</v>
      </c>
      <c r="N234" s="10" t="str">
        <f t="shared" si="20"/>
        <v>20231222daitai0013111.pdf</v>
      </c>
      <c r="O234" s="11" t="str">
        <f t="shared" si="21"/>
        <v>http://www.seikatubunka.metro.tokyo.jp/houjin/npo_houjin/data/files/0000001157/20231222daitai0013111.pdf</v>
      </c>
      <c r="P234" s="11" t="str">
        <f t="shared" si="22"/>
        <v>http://www.seikatubunka.metro.tokyo.jp/houjin/npo_houjin/list/ledger/0013111.html</v>
      </c>
    </row>
    <row r="235" spans="1:16" ht="30" customHeight="1" x14ac:dyDescent="0.2">
      <c r="A235" s="5">
        <v>216</v>
      </c>
      <c r="B235" s="19" t="str">
        <f t="shared" si="23"/>
        <v>ＮＰＯ法人ＭＡＤＣＡＴＺ</v>
      </c>
      <c r="C235" s="20">
        <v>45282</v>
      </c>
      <c r="D235" s="20"/>
      <c r="E235" s="21"/>
      <c r="F235" s="22"/>
      <c r="G235" s="14">
        <v>13112</v>
      </c>
      <c r="H235" s="15" t="s">
        <v>110</v>
      </c>
      <c r="I235" s="14">
        <v>20231222</v>
      </c>
      <c r="J235" s="17"/>
      <c r="K235" s="13">
        <v>1157</v>
      </c>
      <c r="L235" s="9" t="str">
        <f t="shared" si="19"/>
        <v>0000001157</v>
      </c>
      <c r="M235" s="10" t="str">
        <f t="shared" si="18"/>
        <v>0013112</v>
      </c>
      <c r="N235" s="10" t="str">
        <f t="shared" si="20"/>
        <v>20231222daitai0013112.pdf</v>
      </c>
      <c r="O235" s="11" t="str">
        <f t="shared" si="21"/>
        <v>http://www.seikatubunka.metro.tokyo.jp/houjin/npo_houjin/data/files/0000001157/20231222daitai0013112.pdf</v>
      </c>
      <c r="P235" s="11" t="str">
        <f t="shared" si="22"/>
        <v>http://www.seikatubunka.metro.tokyo.jp/houjin/npo_houjin/list/ledger/0013112.html</v>
      </c>
    </row>
    <row r="236" spans="1:16" ht="30" customHeight="1" x14ac:dyDescent="0.2">
      <c r="A236" s="5">
        <v>217</v>
      </c>
      <c r="B236" s="19" t="str">
        <f t="shared" si="23"/>
        <v>書籍・知財の保全継承を考える会</v>
      </c>
      <c r="C236" s="20"/>
      <c r="D236" s="20"/>
      <c r="E236" s="21"/>
      <c r="F236" s="22"/>
      <c r="G236" s="14">
        <v>13168</v>
      </c>
      <c r="H236" s="15" t="s">
        <v>111</v>
      </c>
      <c r="I236" s="14">
        <v>20231222</v>
      </c>
      <c r="J236" s="17"/>
      <c r="K236" s="13">
        <v>1157</v>
      </c>
      <c r="L236" s="9" t="str">
        <f t="shared" si="19"/>
        <v>0000001157</v>
      </c>
      <c r="M236" s="10" t="str">
        <f t="shared" si="18"/>
        <v>0013168</v>
      </c>
      <c r="N236" s="10" t="str">
        <f t="shared" si="20"/>
        <v>20231222daitai0013168.pdf</v>
      </c>
      <c r="O236" s="11" t="str">
        <f t="shared" si="21"/>
        <v>http://www.seikatubunka.metro.tokyo.jp/houjin/npo_houjin/data/files/0000001157/20231222daitai0013168.pdf</v>
      </c>
      <c r="P236" s="11" t="str">
        <f t="shared" si="22"/>
        <v>http://www.seikatubunka.metro.tokyo.jp/houjin/npo_houjin/list/ledger/0013168.html</v>
      </c>
    </row>
    <row r="237" spans="1:16" ht="30" customHeight="1" x14ac:dyDescent="0.2">
      <c r="A237" s="5">
        <v>218</v>
      </c>
      <c r="B237" s="19" t="str">
        <f t="shared" si="23"/>
        <v>ふきのとう</v>
      </c>
      <c r="C237" s="20">
        <v>45287</v>
      </c>
      <c r="D237" s="20"/>
      <c r="E237" s="21"/>
      <c r="F237" s="22"/>
      <c r="G237" s="14">
        <v>13206</v>
      </c>
      <c r="H237" s="15" t="s">
        <v>264</v>
      </c>
      <c r="I237" s="14">
        <v>20231222</v>
      </c>
      <c r="J237" s="17"/>
      <c r="K237" s="13">
        <v>1157</v>
      </c>
      <c r="L237" s="9" t="str">
        <f t="shared" si="19"/>
        <v>0000001157</v>
      </c>
      <c r="M237" s="10" t="str">
        <f t="shared" si="18"/>
        <v>0013206</v>
      </c>
      <c r="N237" s="10" t="str">
        <f t="shared" si="20"/>
        <v>20231222daitai0013206.pdf</v>
      </c>
      <c r="O237" s="11" t="str">
        <f t="shared" si="21"/>
        <v>http://www.seikatubunka.metro.tokyo.jp/houjin/npo_houjin/data/files/0000001157/20231222daitai0013206.pdf</v>
      </c>
      <c r="P237" s="11" t="str">
        <f t="shared" si="22"/>
        <v>http://www.seikatubunka.metro.tokyo.jp/houjin/npo_houjin/list/ledger/0013206.html</v>
      </c>
    </row>
    <row r="238" spans="1:16" ht="30" customHeight="1" x14ac:dyDescent="0.2">
      <c r="A238" s="5">
        <v>219</v>
      </c>
      <c r="B238" s="19" t="str">
        <f t="shared" si="23"/>
        <v>Ｇｒｏｗｍａｔｅ</v>
      </c>
      <c r="C238" s="20"/>
      <c r="D238" s="20"/>
      <c r="E238" s="21"/>
      <c r="F238" s="22"/>
      <c r="G238" s="14">
        <v>13217</v>
      </c>
      <c r="H238" s="15" t="s">
        <v>265</v>
      </c>
      <c r="I238" s="14">
        <v>20231222</v>
      </c>
      <c r="J238" s="17"/>
      <c r="K238" s="13">
        <v>1157</v>
      </c>
      <c r="L238" s="9" t="str">
        <f t="shared" si="19"/>
        <v>0000001157</v>
      </c>
      <c r="M238" s="10" t="str">
        <f t="shared" si="18"/>
        <v>0013217</v>
      </c>
      <c r="N238" s="10" t="str">
        <f t="shared" si="20"/>
        <v>20231222daitai0013217.pdf</v>
      </c>
      <c r="O238" s="11" t="str">
        <f t="shared" si="21"/>
        <v>http://www.seikatubunka.metro.tokyo.jp/houjin/npo_houjin/data/files/0000001157/20231222daitai0013217.pdf</v>
      </c>
      <c r="P238" s="11" t="str">
        <f t="shared" si="22"/>
        <v>http://www.seikatubunka.metro.tokyo.jp/houjin/npo_houjin/list/ledger/0013217.html</v>
      </c>
    </row>
    <row r="239" spans="1:16" ht="30" customHeight="1" x14ac:dyDescent="0.2">
      <c r="A239" s="5">
        <v>220</v>
      </c>
      <c r="B239" s="19" t="str">
        <f t="shared" si="23"/>
        <v>アイノス</v>
      </c>
      <c r="C239" s="20"/>
      <c r="D239" s="20"/>
      <c r="E239" s="21"/>
      <c r="F239" s="22"/>
      <c r="G239" s="14">
        <v>13282</v>
      </c>
      <c r="H239" s="15" t="s">
        <v>266</v>
      </c>
      <c r="I239" s="14">
        <v>20231222</v>
      </c>
      <c r="J239" s="17"/>
      <c r="K239" s="13">
        <v>1157</v>
      </c>
      <c r="L239" s="9" t="str">
        <f t="shared" si="19"/>
        <v>0000001157</v>
      </c>
      <c r="M239" s="10" t="str">
        <f t="shared" si="18"/>
        <v>0013282</v>
      </c>
      <c r="N239" s="10" t="str">
        <f t="shared" si="20"/>
        <v>20231222daitai0013282.pdf</v>
      </c>
      <c r="O239" s="11" t="str">
        <f t="shared" si="21"/>
        <v>http://www.seikatubunka.metro.tokyo.jp/houjin/npo_houjin/data/files/0000001157/20231222daitai0013282.pdf</v>
      </c>
      <c r="P239" s="11" t="str">
        <f t="shared" si="22"/>
        <v>http://www.seikatubunka.metro.tokyo.jp/houjin/npo_houjin/list/ledger/0013282.html</v>
      </c>
    </row>
    <row r="240" spans="1:16" ht="30" customHeight="1" x14ac:dyDescent="0.2">
      <c r="A240" s="5">
        <v>221</v>
      </c>
      <c r="B240" s="19" t="str">
        <f t="shared" si="23"/>
        <v>労働相談カフェ東京</v>
      </c>
      <c r="C240" s="20">
        <v>45295</v>
      </c>
      <c r="D240" s="20"/>
      <c r="E240" s="21"/>
      <c r="F240" s="22"/>
      <c r="G240" s="14">
        <v>13287</v>
      </c>
      <c r="H240" s="15" t="s">
        <v>267</v>
      </c>
      <c r="I240" s="14">
        <v>20231222</v>
      </c>
      <c r="J240" s="17"/>
      <c r="K240" s="13">
        <v>1157</v>
      </c>
      <c r="L240" s="9" t="str">
        <f t="shared" si="19"/>
        <v>0000001157</v>
      </c>
      <c r="M240" s="10" t="str">
        <f t="shared" si="18"/>
        <v>0013287</v>
      </c>
      <c r="N240" s="10" t="str">
        <f t="shared" si="20"/>
        <v>20231222daitai0013287.pdf</v>
      </c>
      <c r="O240" s="11" t="str">
        <f t="shared" si="21"/>
        <v>http://www.seikatubunka.metro.tokyo.jp/houjin/npo_houjin/data/files/0000001157/20231222daitai0013287.pdf</v>
      </c>
      <c r="P240" s="11" t="str">
        <f t="shared" si="22"/>
        <v>http://www.seikatubunka.metro.tokyo.jp/houjin/npo_houjin/list/ledger/0013287.html</v>
      </c>
    </row>
    <row r="241" spans="1:16" ht="30" customHeight="1" x14ac:dyDescent="0.2">
      <c r="A241" s="5">
        <v>222</v>
      </c>
      <c r="B241" s="19" t="str">
        <f t="shared" si="23"/>
        <v>ソニックブーム</v>
      </c>
      <c r="C241" s="20"/>
      <c r="D241" s="20"/>
      <c r="E241" s="21"/>
      <c r="F241" s="22"/>
      <c r="G241" s="14">
        <v>13301</v>
      </c>
      <c r="H241" s="15" t="s">
        <v>268</v>
      </c>
      <c r="I241" s="14">
        <v>20231222</v>
      </c>
      <c r="J241" s="17"/>
      <c r="K241" s="13">
        <v>1157</v>
      </c>
      <c r="L241" s="9" t="str">
        <f t="shared" si="19"/>
        <v>0000001157</v>
      </c>
      <c r="M241" s="10" t="str">
        <f t="shared" si="18"/>
        <v>0013301</v>
      </c>
      <c r="N241" s="10" t="str">
        <f t="shared" si="20"/>
        <v>20231222daitai0013301.pdf</v>
      </c>
      <c r="O241" s="11" t="str">
        <f t="shared" si="21"/>
        <v>http://www.seikatubunka.metro.tokyo.jp/houjin/npo_houjin/data/files/0000001157/20231222daitai0013301.pdf</v>
      </c>
      <c r="P241" s="11" t="str">
        <f t="shared" si="22"/>
        <v>http://www.seikatubunka.metro.tokyo.jp/houjin/npo_houjin/list/ledger/0013301.html</v>
      </c>
    </row>
    <row r="242" spans="1:16" ht="30" customHeight="1" x14ac:dyDescent="0.2">
      <c r="A242" s="5">
        <v>223</v>
      </c>
      <c r="B242" s="19" t="str">
        <f t="shared" si="23"/>
        <v>ストレリチア</v>
      </c>
      <c r="C242" s="20"/>
      <c r="D242" s="20"/>
      <c r="E242" s="21"/>
      <c r="F242" s="22"/>
      <c r="G242" s="14">
        <v>13311</v>
      </c>
      <c r="H242" s="15" t="s">
        <v>112</v>
      </c>
      <c r="I242" s="14">
        <v>20231222</v>
      </c>
      <c r="J242" s="17"/>
      <c r="K242" s="13">
        <v>1157</v>
      </c>
      <c r="L242" s="9" t="str">
        <f t="shared" si="19"/>
        <v>0000001157</v>
      </c>
      <c r="M242" s="10" t="str">
        <f t="shared" si="18"/>
        <v>0013311</v>
      </c>
      <c r="N242" s="10" t="str">
        <f t="shared" si="20"/>
        <v>20231222daitai0013311.pdf</v>
      </c>
      <c r="O242" s="11" t="str">
        <f t="shared" si="21"/>
        <v>http://www.seikatubunka.metro.tokyo.jp/houjin/npo_houjin/data/files/0000001157/20231222daitai0013311.pdf</v>
      </c>
      <c r="P242" s="11" t="str">
        <f t="shared" si="22"/>
        <v>http://www.seikatubunka.metro.tokyo.jp/houjin/npo_houjin/list/ledger/0013311.html</v>
      </c>
    </row>
    <row r="243" spans="1:16" ht="30" customHeight="1" x14ac:dyDescent="0.2">
      <c r="A243" s="5">
        <v>224</v>
      </c>
      <c r="B243" s="19" t="str">
        <f t="shared" si="23"/>
        <v>伝統工芸つくも神</v>
      </c>
      <c r="C243" s="20">
        <v>45327</v>
      </c>
      <c r="D243" s="20">
        <v>45316</v>
      </c>
      <c r="E243" s="21"/>
      <c r="F243" s="22"/>
      <c r="G243" s="14">
        <v>13313</v>
      </c>
      <c r="H243" s="15" t="s">
        <v>269</v>
      </c>
      <c r="I243" s="14">
        <v>20231222</v>
      </c>
      <c r="J243" s="17"/>
      <c r="K243" s="13">
        <v>1157</v>
      </c>
      <c r="L243" s="9" t="str">
        <f t="shared" si="19"/>
        <v>0000001157</v>
      </c>
      <c r="M243" s="10" t="str">
        <f t="shared" si="18"/>
        <v>0013313</v>
      </c>
      <c r="N243" s="10" t="str">
        <f t="shared" si="20"/>
        <v>20231222daitai0013313.pdf</v>
      </c>
      <c r="O243" s="11" t="str">
        <f t="shared" si="21"/>
        <v>http://www.seikatubunka.metro.tokyo.jp/houjin/npo_houjin/data/files/0000001157/20231222daitai0013313.pdf</v>
      </c>
      <c r="P243" s="11" t="str">
        <f t="shared" si="22"/>
        <v>http://www.seikatubunka.metro.tokyo.jp/houjin/npo_houjin/list/ledger/0013313.html</v>
      </c>
    </row>
    <row r="244" spans="1:16" ht="30" customHeight="1" x14ac:dyDescent="0.2">
      <c r="A244" s="5">
        <v>225</v>
      </c>
      <c r="B244" s="19" t="str">
        <f t="shared" si="23"/>
        <v xml:space="preserve">Ｓｔｕｄｉｏ　ｏｎ＿ｓｉｔｅ </v>
      </c>
      <c r="C244" s="20">
        <v>45282</v>
      </c>
      <c r="D244" s="20"/>
      <c r="E244" s="21"/>
      <c r="F244" s="22"/>
      <c r="G244" s="14">
        <v>13371</v>
      </c>
      <c r="H244" s="18" t="s">
        <v>270</v>
      </c>
      <c r="I244" s="14">
        <v>20231222</v>
      </c>
      <c r="J244" s="17"/>
      <c r="K244" s="13">
        <v>1157</v>
      </c>
      <c r="L244" s="9" t="str">
        <f t="shared" si="19"/>
        <v>0000001157</v>
      </c>
      <c r="M244" s="10" t="str">
        <f t="shared" si="18"/>
        <v>0013371</v>
      </c>
      <c r="N244" s="10" t="str">
        <f t="shared" si="20"/>
        <v>20231222daitai0013371.pdf</v>
      </c>
      <c r="O244" s="11" t="str">
        <f t="shared" si="21"/>
        <v>http://www.seikatubunka.metro.tokyo.jp/houjin/npo_houjin/data/files/0000001157/20231222daitai0013371.pdf</v>
      </c>
      <c r="P244" s="11" t="str">
        <f t="shared" si="22"/>
        <v>http://www.seikatubunka.metro.tokyo.jp/houjin/npo_houjin/list/ledger/0013371.html</v>
      </c>
    </row>
    <row r="245" spans="1:16" ht="30" customHeight="1" x14ac:dyDescent="0.2">
      <c r="A245" s="5">
        <v>226</v>
      </c>
      <c r="B245" s="19" t="str">
        <f t="shared" si="23"/>
        <v>移植ツーリズムを考える会</v>
      </c>
      <c r="C245" s="20"/>
      <c r="D245" s="20"/>
      <c r="E245" s="21"/>
      <c r="F245" s="22"/>
      <c r="G245" s="14">
        <v>13392</v>
      </c>
      <c r="H245" s="15" t="s">
        <v>271</v>
      </c>
      <c r="I245" s="14">
        <v>20231222</v>
      </c>
      <c r="J245" s="17"/>
      <c r="K245" s="13">
        <v>1157</v>
      </c>
      <c r="L245" s="9" t="str">
        <f t="shared" si="19"/>
        <v>0000001157</v>
      </c>
      <c r="M245" s="10" t="str">
        <f t="shared" si="18"/>
        <v>0013392</v>
      </c>
      <c r="N245" s="10" t="str">
        <f t="shared" si="20"/>
        <v>20231222daitai0013392.pdf</v>
      </c>
      <c r="O245" s="11" t="str">
        <f t="shared" si="21"/>
        <v>http://www.seikatubunka.metro.tokyo.jp/houjin/npo_houjin/data/files/0000001157/20231222daitai0013392.pdf</v>
      </c>
      <c r="P245" s="11" t="str">
        <f t="shared" si="22"/>
        <v>http://www.seikatubunka.metro.tokyo.jp/houjin/npo_houjin/list/ledger/0013392.html</v>
      </c>
    </row>
    <row r="246" spans="1:16" ht="30" customHeight="1" x14ac:dyDescent="0.2">
      <c r="A246" s="5">
        <v>227</v>
      </c>
      <c r="B246" s="19" t="str">
        <f t="shared" si="23"/>
        <v>ＮＣＢ</v>
      </c>
      <c r="C246" s="20"/>
      <c r="D246" s="20"/>
      <c r="E246" s="21"/>
      <c r="F246" s="22"/>
      <c r="G246" s="14">
        <v>13404</v>
      </c>
      <c r="H246" s="15" t="s">
        <v>272</v>
      </c>
      <c r="I246" s="14">
        <v>20231222</v>
      </c>
      <c r="J246" s="17"/>
      <c r="K246" s="13">
        <v>1157</v>
      </c>
      <c r="L246" s="9" t="str">
        <f t="shared" si="19"/>
        <v>0000001157</v>
      </c>
      <c r="M246" s="10" t="str">
        <f t="shared" si="18"/>
        <v>0013404</v>
      </c>
      <c r="N246" s="10" t="str">
        <f t="shared" si="20"/>
        <v>20231222daitai0013404.pdf</v>
      </c>
      <c r="O246" s="11" t="str">
        <f t="shared" si="21"/>
        <v>http://www.seikatubunka.metro.tokyo.jp/houjin/npo_houjin/data/files/0000001157/20231222daitai0013404.pdf</v>
      </c>
      <c r="P246" s="11" t="str">
        <f t="shared" si="22"/>
        <v>http://www.seikatubunka.metro.tokyo.jp/houjin/npo_houjin/list/ledger/0013404.html</v>
      </c>
    </row>
    <row r="247" spans="1:16" ht="30" customHeight="1" x14ac:dyDescent="0.2">
      <c r="A247" s="5">
        <v>228</v>
      </c>
      <c r="B247" s="19" t="str">
        <f t="shared" si="23"/>
        <v>ＶｉｎｅＴＳ</v>
      </c>
      <c r="C247" s="20">
        <v>45310</v>
      </c>
      <c r="D247" s="20"/>
      <c r="E247" s="21"/>
      <c r="F247" s="22"/>
      <c r="G247" s="14">
        <v>13405</v>
      </c>
      <c r="H247" s="15" t="s">
        <v>273</v>
      </c>
      <c r="I247" s="14">
        <v>20231222</v>
      </c>
      <c r="J247" s="17"/>
      <c r="K247" s="13">
        <v>1157</v>
      </c>
      <c r="L247" s="9" t="str">
        <f t="shared" si="19"/>
        <v>0000001157</v>
      </c>
      <c r="M247" s="10" t="str">
        <f t="shared" si="18"/>
        <v>0013405</v>
      </c>
      <c r="N247" s="10" t="str">
        <f t="shared" si="20"/>
        <v>20231222daitai0013405.pdf</v>
      </c>
      <c r="O247" s="11" t="str">
        <f t="shared" si="21"/>
        <v>http://www.seikatubunka.metro.tokyo.jp/houjin/npo_houjin/data/files/0000001157/20231222daitai0013405.pdf</v>
      </c>
      <c r="P247" s="11" t="str">
        <f t="shared" si="22"/>
        <v>http://www.seikatubunka.metro.tokyo.jp/houjin/npo_houjin/list/ledger/0013405.html</v>
      </c>
    </row>
    <row r="248" spans="1:16" ht="30" customHeight="1" x14ac:dyDescent="0.2">
      <c r="A248" s="5">
        <v>229</v>
      </c>
      <c r="B248" s="19" t="str">
        <f t="shared" si="23"/>
        <v>ＮＧＯ世界アジア人財支援協会</v>
      </c>
      <c r="C248" s="20">
        <v>45315</v>
      </c>
      <c r="D248" s="20"/>
      <c r="E248" s="21"/>
      <c r="F248" s="22"/>
      <c r="G248" s="14">
        <v>13423</v>
      </c>
      <c r="H248" s="15" t="s">
        <v>274</v>
      </c>
      <c r="I248" s="14">
        <v>20231222</v>
      </c>
      <c r="J248" s="17"/>
      <c r="K248" s="13">
        <v>1157</v>
      </c>
      <c r="L248" s="9" t="str">
        <f t="shared" si="19"/>
        <v>0000001157</v>
      </c>
      <c r="M248" s="10" t="str">
        <f t="shared" si="18"/>
        <v>0013423</v>
      </c>
      <c r="N248" s="10" t="str">
        <f t="shared" si="20"/>
        <v>20231222daitai0013423.pdf</v>
      </c>
      <c r="O248" s="11" t="str">
        <f t="shared" si="21"/>
        <v>http://www.seikatubunka.metro.tokyo.jp/houjin/npo_houjin/data/files/0000001157/20231222daitai0013423.pdf</v>
      </c>
      <c r="P248" s="11" t="str">
        <f t="shared" si="22"/>
        <v>http://www.seikatubunka.metro.tokyo.jp/houjin/npo_houjin/list/ledger/0013423.html</v>
      </c>
    </row>
    <row r="249" spans="1:16" ht="30" customHeight="1" x14ac:dyDescent="0.2">
      <c r="A249" s="5">
        <v>230</v>
      </c>
      <c r="B249" s="19" t="str">
        <f t="shared" si="23"/>
        <v>エポックメディア</v>
      </c>
      <c r="C249" s="20"/>
      <c r="D249" s="20"/>
      <c r="E249" s="21"/>
      <c r="F249" s="20"/>
      <c r="G249" s="14">
        <v>13425</v>
      </c>
      <c r="H249" s="15" t="s">
        <v>275</v>
      </c>
      <c r="I249" s="14">
        <v>20231222</v>
      </c>
      <c r="J249" s="17"/>
      <c r="K249" s="13">
        <v>1157</v>
      </c>
      <c r="L249" s="9" t="str">
        <f t="shared" si="19"/>
        <v>0000001157</v>
      </c>
      <c r="M249" s="10" t="str">
        <f t="shared" si="18"/>
        <v>0013425</v>
      </c>
      <c r="N249" s="10" t="str">
        <f t="shared" si="20"/>
        <v>20231222daitai0013425.pdf</v>
      </c>
      <c r="O249" s="11" t="str">
        <f t="shared" si="21"/>
        <v>http://www.seikatubunka.metro.tokyo.jp/houjin/npo_houjin/data/files/0000001157/20231222daitai0013425.pdf</v>
      </c>
      <c r="P249" s="11" t="str">
        <f t="shared" si="22"/>
        <v>http://www.seikatubunka.metro.tokyo.jp/houjin/npo_houjin/list/ledger/0013425.html</v>
      </c>
    </row>
    <row r="250" spans="1:16" ht="30" customHeight="1" x14ac:dyDescent="0.2">
      <c r="A250" s="5">
        <v>231</v>
      </c>
      <c r="B250" s="19" t="str">
        <f t="shared" si="23"/>
        <v>ＮＰＯ法人ｓｕｐｅｒ　ｖｉｅｗ</v>
      </c>
      <c r="C250" s="20"/>
      <c r="D250" s="20"/>
      <c r="E250" s="21"/>
      <c r="F250" s="20"/>
      <c r="G250" s="14">
        <v>13432</v>
      </c>
      <c r="H250" s="15" t="s">
        <v>113</v>
      </c>
      <c r="I250" s="14">
        <v>20231222</v>
      </c>
      <c r="J250" s="17"/>
      <c r="K250" s="13">
        <v>1157</v>
      </c>
      <c r="L250" s="9" t="str">
        <f t="shared" si="19"/>
        <v>0000001157</v>
      </c>
      <c r="M250" s="10" t="str">
        <f t="shared" si="18"/>
        <v>0013432</v>
      </c>
      <c r="N250" s="10" t="str">
        <f t="shared" si="20"/>
        <v>20231222daitai0013432.pdf</v>
      </c>
      <c r="O250" s="11" t="str">
        <f t="shared" si="21"/>
        <v>http://www.seikatubunka.metro.tokyo.jp/houjin/npo_houjin/data/files/0000001157/20231222daitai0013432.pdf</v>
      </c>
      <c r="P250" s="11" t="str">
        <f t="shared" si="22"/>
        <v>http://www.seikatubunka.metro.tokyo.jp/houjin/npo_houjin/list/ledger/0013432.html</v>
      </c>
    </row>
    <row r="251" spans="1:16" ht="30" customHeight="1" x14ac:dyDescent="0.2">
      <c r="A251" s="5">
        <v>232</v>
      </c>
      <c r="B251" s="19" t="str">
        <f t="shared" si="23"/>
        <v>ポストフード</v>
      </c>
      <c r="C251" s="20"/>
      <c r="D251" s="20"/>
      <c r="E251" s="21"/>
      <c r="F251" s="22"/>
      <c r="G251" s="14">
        <v>13444</v>
      </c>
      <c r="H251" s="15" t="s">
        <v>276</v>
      </c>
      <c r="I251" s="14">
        <v>20231222</v>
      </c>
      <c r="J251" s="17"/>
      <c r="K251" s="13">
        <v>1157</v>
      </c>
      <c r="L251" s="9" t="str">
        <f t="shared" si="19"/>
        <v>0000001157</v>
      </c>
      <c r="M251" s="10" t="str">
        <f t="shared" si="18"/>
        <v>0013444</v>
      </c>
      <c r="N251" s="10" t="str">
        <f t="shared" si="20"/>
        <v>20231222daitai0013444.pdf</v>
      </c>
      <c r="O251" s="11" t="str">
        <f t="shared" si="21"/>
        <v>http://www.seikatubunka.metro.tokyo.jp/houjin/npo_houjin/data/files/0000001157/20231222daitai0013444.pdf</v>
      </c>
      <c r="P251" s="11" t="str">
        <f t="shared" si="22"/>
        <v>http://www.seikatubunka.metro.tokyo.jp/houjin/npo_houjin/list/ledger/0013444.html</v>
      </c>
    </row>
    <row r="252" spans="1:16" ht="30" customHeight="1" x14ac:dyDescent="0.2">
      <c r="A252" s="5">
        <v>233</v>
      </c>
      <c r="B252" s="19" t="str">
        <f t="shared" si="23"/>
        <v>ＧｏＳｐｏｒｔｓ</v>
      </c>
      <c r="C252" s="20"/>
      <c r="D252" s="20"/>
      <c r="E252" s="21"/>
      <c r="F252" s="22"/>
      <c r="G252" s="14">
        <v>13462</v>
      </c>
      <c r="H252" s="15" t="s">
        <v>277</v>
      </c>
      <c r="I252" s="14">
        <v>20231222</v>
      </c>
      <c r="J252" s="17"/>
      <c r="K252" s="13">
        <v>1157</v>
      </c>
      <c r="L252" s="9" t="str">
        <f t="shared" si="19"/>
        <v>0000001157</v>
      </c>
      <c r="M252" s="10" t="str">
        <f t="shared" si="18"/>
        <v>0013462</v>
      </c>
      <c r="N252" s="10" t="str">
        <f t="shared" si="20"/>
        <v>20231222daitai0013462.pdf</v>
      </c>
      <c r="O252" s="11" t="str">
        <f t="shared" si="21"/>
        <v>http://www.seikatubunka.metro.tokyo.jp/houjin/npo_houjin/data/files/0000001157/20231222daitai0013462.pdf</v>
      </c>
      <c r="P252" s="11" t="str">
        <f t="shared" si="22"/>
        <v>http://www.seikatubunka.metro.tokyo.jp/houjin/npo_houjin/list/ledger/0013462.html</v>
      </c>
    </row>
    <row r="253" spans="1:16" ht="30" customHeight="1" x14ac:dyDescent="0.2">
      <c r="A253" s="5">
        <v>234</v>
      </c>
      <c r="B253" s="19" t="str">
        <f t="shared" si="23"/>
        <v>リエゾンブリッジ</v>
      </c>
      <c r="C253" s="20"/>
      <c r="D253" s="20"/>
      <c r="E253" s="21"/>
      <c r="F253" s="22"/>
      <c r="G253" s="14">
        <v>13471</v>
      </c>
      <c r="H253" s="15" t="s">
        <v>278</v>
      </c>
      <c r="I253" s="14">
        <v>20231222</v>
      </c>
      <c r="J253" s="17"/>
      <c r="K253" s="13">
        <v>1157</v>
      </c>
      <c r="L253" s="9" t="str">
        <f t="shared" si="19"/>
        <v>0000001157</v>
      </c>
      <c r="M253" s="10" t="str">
        <f t="shared" si="18"/>
        <v>0013471</v>
      </c>
      <c r="N253" s="10" t="str">
        <f t="shared" si="20"/>
        <v>20231222daitai0013471.pdf</v>
      </c>
      <c r="O253" s="11" t="str">
        <f t="shared" si="21"/>
        <v>http://www.seikatubunka.metro.tokyo.jp/houjin/npo_houjin/data/files/0000001157/20231222daitai0013471.pdf</v>
      </c>
      <c r="P253" s="11" t="str">
        <f t="shared" si="22"/>
        <v>http://www.seikatubunka.metro.tokyo.jp/houjin/npo_houjin/list/ledger/0013471.html</v>
      </c>
    </row>
    <row r="254" spans="1:16" ht="30" customHeight="1" x14ac:dyDescent="0.2">
      <c r="A254" s="5">
        <v>235</v>
      </c>
      <c r="B254" s="19" t="str">
        <f t="shared" si="23"/>
        <v>ｉｚｍ</v>
      </c>
      <c r="C254" s="20"/>
      <c r="D254" s="20"/>
      <c r="E254" s="21"/>
      <c r="F254" s="22"/>
      <c r="G254" s="14">
        <v>13528</v>
      </c>
      <c r="H254" s="15" t="s">
        <v>279</v>
      </c>
      <c r="I254" s="14">
        <v>20231222</v>
      </c>
      <c r="J254" s="17"/>
      <c r="K254" s="13">
        <v>1157</v>
      </c>
      <c r="L254" s="9" t="str">
        <f t="shared" si="19"/>
        <v>0000001157</v>
      </c>
      <c r="M254" s="10" t="str">
        <f t="shared" si="18"/>
        <v>0013528</v>
      </c>
      <c r="N254" s="10" t="str">
        <f t="shared" si="20"/>
        <v>20231222daitai0013528.pdf</v>
      </c>
      <c r="O254" s="11" t="str">
        <f t="shared" si="21"/>
        <v>http://www.seikatubunka.metro.tokyo.jp/houjin/npo_houjin/data/files/0000001157/20231222daitai0013528.pdf</v>
      </c>
      <c r="P254" s="11" t="str">
        <f t="shared" si="22"/>
        <v>http://www.seikatubunka.metro.tokyo.jp/houjin/npo_houjin/list/ledger/0013528.html</v>
      </c>
    </row>
    <row r="255" spans="1:16" ht="30" customHeight="1" x14ac:dyDescent="0.2">
      <c r="A255" s="5">
        <v>236</v>
      </c>
      <c r="B255" s="19" t="str">
        <f t="shared" si="23"/>
        <v>ＮＰＯ法人がん生存者の会</v>
      </c>
      <c r="C255" s="20">
        <v>45341</v>
      </c>
      <c r="D255" s="20"/>
      <c r="E255" s="21"/>
      <c r="F255" s="22"/>
      <c r="G255" s="14">
        <v>13533</v>
      </c>
      <c r="H255" s="15" t="s">
        <v>280</v>
      </c>
      <c r="I255" s="14">
        <v>20231222</v>
      </c>
      <c r="J255" s="17"/>
      <c r="K255" s="13">
        <v>1157</v>
      </c>
      <c r="L255" s="9" t="str">
        <f t="shared" si="19"/>
        <v>0000001157</v>
      </c>
      <c r="M255" s="10" t="str">
        <f t="shared" si="18"/>
        <v>0013533</v>
      </c>
      <c r="N255" s="10" t="str">
        <f t="shared" si="20"/>
        <v>20231222daitai0013533.pdf</v>
      </c>
      <c r="O255" s="11" t="str">
        <f t="shared" si="21"/>
        <v>http://www.seikatubunka.metro.tokyo.jp/houjin/npo_houjin/data/files/0000001157/20231222daitai0013533.pdf</v>
      </c>
      <c r="P255" s="11" t="str">
        <f t="shared" si="22"/>
        <v>http://www.seikatubunka.metro.tokyo.jp/houjin/npo_houjin/list/ledger/0013533.html</v>
      </c>
    </row>
    <row r="256" spans="1:16" ht="30" customHeight="1" x14ac:dyDescent="0.2">
      <c r="A256" s="5">
        <v>237</v>
      </c>
      <c r="B256" s="19" t="str">
        <f t="shared" si="23"/>
        <v>Ｈ．Ｈ．Ｈ</v>
      </c>
      <c r="C256" s="20">
        <v>45313</v>
      </c>
      <c r="D256" s="20"/>
      <c r="E256" s="21"/>
      <c r="F256" s="20"/>
      <c r="G256" s="14">
        <v>13535</v>
      </c>
      <c r="H256" s="15" t="s">
        <v>281</v>
      </c>
      <c r="I256" s="14">
        <v>20231222</v>
      </c>
      <c r="J256" s="17"/>
      <c r="K256" s="13">
        <v>1157</v>
      </c>
      <c r="L256" s="9" t="str">
        <f t="shared" si="19"/>
        <v>0000001157</v>
      </c>
      <c r="M256" s="10" t="str">
        <f t="shared" si="18"/>
        <v>0013535</v>
      </c>
      <c r="N256" s="10" t="str">
        <f t="shared" si="20"/>
        <v>20231222daitai0013535.pdf</v>
      </c>
      <c r="O256" s="11" t="str">
        <f t="shared" si="21"/>
        <v>http://www.seikatubunka.metro.tokyo.jp/houjin/npo_houjin/data/files/0000001157/20231222daitai0013535.pdf</v>
      </c>
      <c r="P256" s="11" t="str">
        <f t="shared" si="22"/>
        <v>http://www.seikatubunka.metro.tokyo.jp/houjin/npo_houjin/list/ledger/0013535.html</v>
      </c>
    </row>
    <row r="257" spans="1:16" ht="30" customHeight="1" x14ac:dyDescent="0.2">
      <c r="A257" s="5">
        <v>238</v>
      </c>
      <c r="B257" s="19" t="str">
        <f t="shared" si="23"/>
        <v>ライフサポート</v>
      </c>
      <c r="C257" s="20"/>
      <c r="D257" s="20"/>
      <c r="E257" s="21"/>
      <c r="F257" s="22"/>
      <c r="G257" s="14">
        <v>13545</v>
      </c>
      <c r="H257" s="15" t="s">
        <v>282</v>
      </c>
      <c r="I257" s="14">
        <v>20231222</v>
      </c>
      <c r="J257" s="17"/>
      <c r="K257" s="13">
        <v>1157</v>
      </c>
      <c r="L257" s="9" t="str">
        <f t="shared" si="19"/>
        <v>0000001157</v>
      </c>
      <c r="M257" s="10" t="str">
        <f t="shared" si="18"/>
        <v>0013545</v>
      </c>
      <c r="N257" s="10" t="str">
        <f t="shared" si="20"/>
        <v>20231222daitai0013545.pdf</v>
      </c>
      <c r="O257" s="11" t="str">
        <f t="shared" si="21"/>
        <v>http://www.seikatubunka.metro.tokyo.jp/houjin/npo_houjin/data/files/0000001157/20231222daitai0013545.pdf</v>
      </c>
      <c r="P257" s="11" t="str">
        <f t="shared" si="22"/>
        <v>http://www.seikatubunka.metro.tokyo.jp/houjin/npo_houjin/list/ledger/0013545.html</v>
      </c>
    </row>
    <row r="258" spans="1:16" ht="30" customHeight="1" x14ac:dyDescent="0.2">
      <c r="A258" s="5">
        <v>239</v>
      </c>
      <c r="B258" s="19" t="str">
        <f t="shared" si="23"/>
        <v>Ｂａｐｓ　Ｃｈａｒｉｔｉｅｓ</v>
      </c>
      <c r="C258" s="20"/>
      <c r="D258" s="20"/>
      <c r="E258" s="21"/>
      <c r="F258" s="20"/>
      <c r="G258" s="14">
        <v>13554</v>
      </c>
      <c r="H258" s="15" t="s">
        <v>114</v>
      </c>
      <c r="I258" s="14">
        <v>20231222</v>
      </c>
      <c r="J258" s="17"/>
      <c r="K258" s="13">
        <v>1157</v>
      </c>
      <c r="L258" s="9" t="str">
        <f t="shared" si="19"/>
        <v>0000001157</v>
      </c>
      <c r="M258" s="10" t="str">
        <f t="shared" si="18"/>
        <v>0013554</v>
      </c>
      <c r="N258" s="10" t="str">
        <f t="shared" si="20"/>
        <v>20231222daitai0013554.pdf</v>
      </c>
      <c r="O258" s="11" t="str">
        <f t="shared" si="21"/>
        <v>http://www.seikatubunka.metro.tokyo.jp/houjin/npo_houjin/data/files/0000001157/20231222daitai0013554.pdf</v>
      </c>
      <c r="P258" s="11" t="str">
        <f t="shared" si="22"/>
        <v>http://www.seikatubunka.metro.tokyo.jp/houjin/npo_houjin/list/ledger/0013554.html</v>
      </c>
    </row>
    <row r="259" spans="1:16" ht="30" customHeight="1" x14ac:dyDescent="0.2">
      <c r="A259" s="5">
        <v>240</v>
      </c>
      <c r="B259" s="19" t="str">
        <f t="shared" si="23"/>
        <v>クロスゲート</v>
      </c>
      <c r="C259" s="20"/>
      <c r="D259" s="20"/>
      <c r="E259" s="21"/>
      <c r="F259" s="20"/>
      <c r="G259" s="14">
        <v>13560</v>
      </c>
      <c r="H259" s="15" t="s">
        <v>115</v>
      </c>
      <c r="I259" s="14">
        <v>20231222</v>
      </c>
      <c r="J259" s="17"/>
      <c r="K259" s="13">
        <v>1157</v>
      </c>
      <c r="L259" s="9" t="str">
        <f t="shared" si="19"/>
        <v>0000001157</v>
      </c>
      <c r="M259" s="10" t="str">
        <f t="shared" si="18"/>
        <v>0013560</v>
      </c>
      <c r="N259" s="10" t="str">
        <f t="shared" si="20"/>
        <v>20231222daitai0013560.pdf</v>
      </c>
      <c r="O259" s="11" t="str">
        <f t="shared" si="21"/>
        <v>http://www.seikatubunka.metro.tokyo.jp/houjin/npo_houjin/data/files/0000001157/20231222daitai0013560.pdf</v>
      </c>
      <c r="P259" s="11" t="str">
        <f t="shared" si="22"/>
        <v>http://www.seikatubunka.metro.tokyo.jp/houjin/npo_houjin/list/ledger/0013560.html</v>
      </c>
    </row>
    <row r="260" spans="1:16" ht="30" customHeight="1" x14ac:dyDescent="0.2">
      <c r="A260" s="5">
        <v>241</v>
      </c>
      <c r="B260" s="19" t="str">
        <f t="shared" si="23"/>
        <v>イエノミライ</v>
      </c>
      <c r="C260" s="20">
        <v>45335</v>
      </c>
      <c r="D260" s="20"/>
      <c r="E260" s="21"/>
      <c r="F260" s="22"/>
      <c r="G260" s="14">
        <v>13635</v>
      </c>
      <c r="H260" s="15" t="s">
        <v>116</v>
      </c>
      <c r="I260" s="14">
        <v>20231222</v>
      </c>
      <c r="J260" s="17"/>
      <c r="K260" s="13">
        <v>1157</v>
      </c>
      <c r="L260" s="9" t="str">
        <f t="shared" si="19"/>
        <v>0000001157</v>
      </c>
      <c r="M260" s="10" t="str">
        <f t="shared" si="18"/>
        <v>0013635</v>
      </c>
      <c r="N260" s="10" t="str">
        <f t="shared" si="20"/>
        <v>20231222daitai0013635.pdf</v>
      </c>
      <c r="O260" s="11" t="str">
        <f t="shared" si="21"/>
        <v>http://www.seikatubunka.metro.tokyo.jp/houjin/npo_houjin/data/files/0000001157/20231222daitai0013635.pdf</v>
      </c>
      <c r="P260" s="11" t="str">
        <f t="shared" si="22"/>
        <v>http://www.seikatubunka.metro.tokyo.jp/houjin/npo_houjin/list/ledger/0013635.html</v>
      </c>
    </row>
    <row r="261" spans="1:16" ht="30" customHeight="1" x14ac:dyDescent="0.2">
      <c r="A261" s="5">
        <v>242</v>
      </c>
      <c r="B261" s="19" t="str">
        <f t="shared" si="23"/>
        <v>ＮＰＯ法人Ｔａｌｋｉｎｇ</v>
      </c>
      <c r="C261" s="20"/>
      <c r="D261" s="20"/>
      <c r="E261" s="21"/>
      <c r="F261" s="22"/>
      <c r="G261" s="14">
        <v>13653</v>
      </c>
      <c r="H261" s="15" t="s">
        <v>283</v>
      </c>
      <c r="I261" s="14">
        <v>20231222</v>
      </c>
      <c r="J261" s="17"/>
      <c r="K261" s="13">
        <v>1157</v>
      </c>
      <c r="L261" s="9" t="str">
        <f t="shared" si="19"/>
        <v>0000001157</v>
      </c>
      <c r="M261" s="10" t="str">
        <f t="shared" si="18"/>
        <v>0013653</v>
      </c>
      <c r="N261" s="10" t="str">
        <f t="shared" si="20"/>
        <v>20231222daitai0013653.pdf</v>
      </c>
      <c r="O261" s="11" t="str">
        <f t="shared" si="21"/>
        <v>http://www.seikatubunka.metro.tokyo.jp/houjin/npo_houjin/data/files/0000001157/20231222daitai0013653.pdf</v>
      </c>
      <c r="P261" s="11" t="str">
        <f t="shared" si="22"/>
        <v>http://www.seikatubunka.metro.tokyo.jp/houjin/npo_houjin/list/ledger/0013653.html</v>
      </c>
    </row>
    <row r="262" spans="1:16" ht="30" customHeight="1" x14ac:dyDescent="0.2">
      <c r="A262" s="5">
        <v>243</v>
      </c>
      <c r="B262" s="19" t="str">
        <f t="shared" si="23"/>
        <v>和装和文化振興会</v>
      </c>
      <c r="C262" s="20"/>
      <c r="D262" s="20"/>
      <c r="E262" s="21"/>
      <c r="F262" s="22"/>
      <c r="G262" s="14">
        <v>13679</v>
      </c>
      <c r="H262" s="15" t="s">
        <v>117</v>
      </c>
      <c r="I262" s="14">
        <v>20231222</v>
      </c>
      <c r="J262" s="17"/>
      <c r="K262" s="13">
        <v>1157</v>
      </c>
      <c r="L262" s="9" t="str">
        <f t="shared" si="19"/>
        <v>0000001157</v>
      </c>
      <c r="M262" s="10" t="str">
        <f t="shared" si="18"/>
        <v>0013679</v>
      </c>
      <c r="N262" s="10" t="str">
        <f t="shared" si="20"/>
        <v>20231222daitai0013679.pdf</v>
      </c>
      <c r="O262" s="11" t="str">
        <f t="shared" si="21"/>
        <v>http://www.seikatubunka.metro.tokyo.jp/houjin/npo_houjin/data/files/0000001157/20231222daitai0013679.pdf</v>
      </c>
      <c r="P262" s="11" t="str">
        <f t="shared" si="22"/>
        <v>http://www.seikatubunka.metro.tokyo.jp/houjin/npo_houjin/list/ledger/0013679.html</v>
      </c>
    </row>
    <row r="263" spans="1:16" ht="30" customHeight="1" x14ac:dyDescent="0.2">
      <c r="A263" s="5">
        <v>244</v>
      </c>
      <c r="B263" s="19" t="str">
        <f t="shared" si="23"/>
        <v>ドアオブジャパン</v>
      </c>
      <c r="C263" s="20"/>
      <c r="D263" s="20"/>
      <c r="E263" s="21"/>
      <c r="F263" s="20"/>
      <c r="G263" s="14">
        <v>13690</v>
      </c>
      <c r="H263" s="15" t="s">
        <v>284</v>
      </c>
      <c r="I263" s="14">
        <v>20231222</v>
      </c>
      <c r="J263" s="17"/>
      <c r="K263" s="13">
        <v>1157</v>
      </c>
      <c r="L263" s="9" t="str">
        <f t="shared" si="19"/>
        <v>0000001157</v>
      </c>
      <c r="M263" s="10" t="str">
        <f t="shared" si="18"/>
        <v>0013690</v>
      </c>
      <c r="N263" s="10" t="str">
        <f t="shared" si="20"/>
        <v>20231222daitai0013690.pdf</v>
      </c>
      <c r="O263" s="11" t="str">
        <f t="shared" si="21"/>
        <v>http://www.seikatubunka.metro.tokyo.jp/houjin/npo_houjin/data/files/0000001157/20231222daitai0013690.pdf</v>
      </c>
      <c r="P263" s="11" t="str">
        <f t="shared" si="22"/>
        <v>http://www.seikatubunka.metro.tokyo.jp/houjin/npo_houjin/list/ledger/0013690.html</v>
      </c>
    </row>
    <row r="264" spans="1:16" ht="30" customHeight="1" x14ac:dyDescent="0.2">
      <c r="A264" s="5">
        <v>245</v>
      </c>
      <c r="B264" s="19" t="str">
        <f t="shared" si="23"/>
        <v>有明街づくりプロジェクト</v>
      </c>
      <c r="C264" s="20"/>
      <c r="D264" s="20"/>
      <c r="E264" s="21"/>
      <c r="F264" s="22"/>
      <c r="G264" s="14">
        <v>13704</v>
      </c>
      <c r="H264" s="15" t="s">
        <v>285</v>
      </c>
      <c r="I264" s="14">
        <v>20231222</v>
      </c>
      <c r="J264" s="17"/>
      <c r="K264" s="13">
        <v>1157</v>
      </c>
      <c r="L264" s="9" t="str">
        <f t="shared" si="19"/>
        <v>0000001157</v>
      </c>
      <c r="M264" s="10" t="str">
        <f t="shared" si="18"/>
        <v>0013704</v>
      </c>
      <c r="N264" s="10" t="str">
        <f t="shared" si="20"/>
        <v>20231222daitai0013704.pdf</v>
      </c>
      <c r="O264" s="11" t="str">
        <f t="shared" si="21"/>
        <v>http://www.seikatubunka.metro.tokyo.jp/houjin/npo_houjin/data/files/0000001157/20231222daitai0013704.pdf</v>
      </c>
      <c r="P264" s="11" t="str">
        <f t="shared" si="22"/>
        <v>http://www.seikatubunka.metro.tokyo.jp/houjin/npo_houjin/list/ledger/0013704.html</v>
      </c>
    </row>
    <row r="265" spans="1:16" ht="30" customHeight="1" x14ac:dyDescent="0.2">
      <c r="A265" s="5">
        <v>246</v>
      </c>
      <c r="B265" s="19" t="str">
        <f t="shared" si="23"/>
        <v>日中シルクロード促進会</v>
      </c>
      <c r="C265" s="20"/>
      <c r="D265" s="20"/>
      <c r="E265" s="21"/>
      <c r="F265" s="22"/>
      <c r="G265" s="14">
        <v>13718</v>
      </c>
      <c r="H265" s="15" t="s">
        <v>286</v>
      </c>
      <c r="I265" s="14">
        <v>20231222</v>
      </c>
      <c r="J265" s="17"/>
      <c r="K265" s="13">
        <v>1157</v>
      </c>
      <c r="L265" s="9" t="str">
        <f t="shared" si="19"/>
        <v>0000001157</v>
      </c>
      <c r="M265" s="10" t="str">
        <f t="shared" si="18"/>
        <v>0013718</v>
      </c>
      <c r="N265" s="10" t="str">
        <f t="shared" si="20"/>
        <v>20231222daitai0013718.pdf</v>
      </c>
      <c r="O265" s="11" t="str">
        <f t="shared" si="21"/>
        <v>http://www.seikatubunka.metro.tokyo.jp/houjin/npo_houjin/data/files/0000001157/20231222daitai0013718.pdf</v>
      </c>
      <c r="P265" s="11" t="str">
        <f t="shared" si="22"/>
        <v>http://www.seikatubunka.metro.tokyo.jp/houjin/npo_houjin/list/ledger/0013718.html</v>
      </c>
    </row>
    <row r="266" spans="1:16" ht="30" customHeight="1" x14ac:dyDescent="0.2">
      <c r="A266" s="5">
        <v>247</v>
      </c>
      <c r="B266" s="19" t="str">
        <f t="shared" si="23"/>
        <v>ＴＨＥ　ＳＡＩＳＥＩ</v>
      </c>
      <c r="C266" s="20">
        <v>45351</v>
      </c>
      <c r="D266" s="20"/>
      <c r="E266" s="21"/>
      <c r="F266" s="22"/>
      <c r="G266" s="14">
        <v>13739</v>
      </c>
      <c r="H266" s="15" t="s">
        <v>287</v>
      </c>
      <c r="I266" s="14">
        <v>20231222</v>
      </c>
      <c r="J266" s="17"/>
      <c r="K266" s="13">
        <v>1157</v>
      </c>
      <c r="L266" s="9" t="str">
        <f t="shared" si="19"/>
        <v>0000001157</v>
      </c>
      <c r="M266" s="10" t="str">
        <f t="shared" si="18"/>
        <v>0013739</v>
      </c>
      <c r="N266" s="10" t="str">
        <f t="shared" si="20"/>
        <v>20231222daitai0013739.pdf</v>
      </c>
      <c r="O266" s="11" t="str">
        <f t="shared" si="21"/>
        <v>http://www.seikatubunka.metro.tokyo.jp/houjin/npo_houjin/data/files/0000001157/20231222daitai0013739.pdf</v>
      </c>
      <c r="P266" s="11" t="str">
        <f t="shared" si="22"/>
        <v>http://www.seikatubunka.metro.tokyo.jp/houjin/npo_houjin/list/ledger/0013739.html</v>
      </c>
    </row>
    <row r="267" spans="1:16" ht="30" customHeight="1" x14ac:dyDescent="0.2">
      <c r="A267" s="5">
        <v>248</v>
      </c>
      <c r="B267" s="19" t="str">
        <f t="shared" si="23"/>
        <v>日本訪問美容協会</v>
      </c>
      <c r="C267" s="20"/>
      <c r="D267" s="20"/>
      <c r="E267" s="21"/>
      <c r="F267" s="22"/>
      <c r="G267" s="14">
        <v>13742</v>
      </c>
      <c r="H267" s="15" t="s">
        <v>288</v>
      </c>
      <c r="I267" s="14">
        <v>20231222</v>
      </c>
      <c r="J267" s="17"/>
      <c r="K267" s="13">
        <v>1157</v>
      </c>
      <c r="L267" s="9" t="str">
        <f t="shared" si="19"/>
        <v>0000001157</v>
      </c>
      <c r="M267" s="10" t="str">
        <f t="shared" si="18"/>
        <v>0013742</v>
      </c>
      <c r="N267" s="10" t="str">
        <f t="shared" si="20"/>
        <v>20231222daitai0013742.pdf</v>
      </c>
      <c r="O267" s="11" t="str">
        <f t="shared" si="21"/>
        <v>http://www.seikatubunka.metro.tokyo.jp/houjin/npo_houjin/data/files/0000001157/20231222daitai0013742.pdf</v>
      </c>
      <c r="P267" s="11" t="str">
        <f t="shared" si="22"/>
        <v>http://www.seikatubunka.metro.tokyo.jp/houjin/npo_houjin/list/ledger/0013742.html</v>
      </c>
    </row>
    <row r="268" spans="1:16" ht="30" customHeight="1" x14ac:dyDescent="0.2">
      <c r="A268" s="5">
        <v>249</v>
      </c>
      <c r="B268" s="19" t="str">
        <f t="shared" si="23"/>
        <v>アンリーシュ・ポテンシャル</v>
      </c>
      <c r="C268" s="20"/>
      <c r="D268" s="20"/>
      <c r="E268" s="21"/>
      <c r="F268" s="22"/>
      <c r="G268" s="14">
        <v>13769</v>
      </c>
      <c r="H268" s="15" t="s">
        <v>289</v>
      </c>
      <c r="I268" s="14">
        <v>20231222</v>
      </c>
      <c r="J268" s="17"/>
      <c r="K268" s="13">
        <v>1157</v>
      </c>
      <c r="L268" s="9" t="str">
        <f t="shared" si="19"/>
        <v>0000001157</v>
      </c>
      <c r="M268" s="10" t="str">
        <f t="shared" ref="M268:M297" si="24">IF(G268=999999,"",TEXT(G268,"0000000"))</f>
        <v>0013769</v>
      </c>
      <c r="N268" s="10" t="str">
        <f t="shared" si="20"/>
        <v>20231222daitai0013769.pdf</v>
      </c>
      <c r="O268" s="11" t="str">
        <f t="shared" si="21"/>
        <v>http://www.seikatubunka.metro.tokyo.jp/houjin/npo_houjin/data/files/0000001157/20231222daitai0013769.pdf</v>
      </c>
      <c r="P268" s="11" t="str">
        <f t="shared" si="22"/>
        <v>http://www.seikatubunka.metro.tokyo.jp/houjin/npo_houjin/list/ledger/0013769.html</v>
      </c>
    </row>
    <row r="269" spans="1:16" ht="30" customHeight="1" x14ac:dyDescent="0.2">
      <c r="A269" s="5">
        <v>250</v>
      </c>
      <c r="B269" s="19" t="str">
        <f t="shared" si="23"/>
        <v>ＳＤＧｓいたばしネットワーク</v>
      </c>
      <c r="C269" s="20">
        <v>45282</v>
      </c>
      <c r="D269" s="20"/>
      <c r="E269" s="21"/>
      <c r="F269" s="22"/>
      <c r="G269" s="14">
        <v>13802</v>
      </c>
      <c r="H269" s="15" t="s">
        <v>290</v>
      </c>
      <c r="I269" s="14">
        <v>20231222</v>
      </c>
      <c r="J269" s="17"/>
      <c r="K269" s="13">
        <v>1157</v>
      </c>
      <c r="L269" s="9" t="str">
        <f t="shared" si="19"/>
        <v>0000001157</v>
      </c>
      <c r="M269" s="10" t="str">
        <f t="shared" si="24"/>
        <v>0013802</v>
      </c>
      <c r="N269" s="10" t="str">
        <f t="shared" si="20"/>
        <v>20231222daitai0013802.pdf</v>
      </c>
      <c r="O269" s="11" t="str">
        <f t="shared" si="21"/>
        <v>http://www.seikatubunka.metro.tokyo.jp/houjin/npo_houjin/data/files/0000001157/20231222daitai0013802.pdf</v>
      </c>
      <c r="P269" s="11" t="str">
        <f t="shared" si="22"/>
        <v>http://www.seikatubunka.metro.tokyo.jp/houjin/npo_houjin/list/ledger/0013802.html</v>
      </c>
    </row>
    <row r="270" spans="1:16" ht="30" customHeight="1" x14ac:dyDescent="0.2">
      <c r="A270" s="5">
        <v>251</v>
      </c>
      <c r="B270" s="19" t="str">
        <f t="shared" si="23"/>
        <v>ＢＯＲＮＳ</v>
      </c>
      <c r="C270" s="20"/>
      <c r="D270" s="20"/>
      <c r="E270" s="21"/>
      <c r="F270" s="22"/>
      <c r="G270" s="14">
        <v>13822</v>
      </c>
      <c r="H270" s="15" t="s">
        <v>291</v>
      </c>
      <c r="I270" s="14">
        <v>20231222</v>
      </c>
      <c r="J270" s="17"/>
      <c r="K270" s="13">
        <v>1157</v>
      </c>
      <c r="L270" s="9" t="str">
        <f t="shared" si="19"/>
        <v>0000001157</v>
      </c>
      <c r="M270" s="10" t="str">
        <f t="shared" si="24"/>
        <v>0013822</v>
      </c>
      <c r="N270" s="10" t="str">
        <f t="shared" si="20"/>
        <v>20231222daitai0013822.pdf</v>
      </c>
      <c r="O270" s="11" t="str">
        <f t="shared" si="21"/>
        <v>http://www.seikatubunka.metro.tokyo.jp/houjin/npo_houjin/data/files/0000001157/20231222daitai0013822.pdf</v>
      </c>
      <c r="P270" s="11" t="str">
        <f t="shared" si="22"/>
        <v>http://www.seikatubunka.metro.tokyo.jp/houjin/npo_houjin/list/ledger/0013822.html</v>
      </c>
    </row>
    <row r="271" spans="1:16" ht="30" customHeight="1" x14ac:dyDescent="0.2">
      <c r="A271" s="5">
        <v>252</v>
      </c>
      <c r="B271" s="19" t="str">
        <f t="shared" si="23"/>
        <v>すみだ多文化共生交流会</v>
      </c>
      <c r="C271" s="20"/>
      <c r="D271" s="20"/>
      <c r="E271" s="21"/>
      <c r="F271" s="22"/>
      <c r="G271" s="14">
        <v>13834</v>
      </c>
      <c r="H271" s="15" t="s">
        <v>292</v>
      </c>
      <c r="I271" s="14">
        <v>20231222</v>
      </c>
      <c r="J271" s="17"/>
      <c r="K271" s="13">
        <v>1157</v>
      </c>
      <c r="L271" s="9" t="str">
        <f t="shared" ref="L271:L297" si="25">TEXT(K271,"0000000000")</f>
        <v>0000001157</v>
      </c>
      <c r="M271" s="10" t="str">
        <f t="shared" si="24"/>
        <v>0013834</v>
      </c>
      <c r="N271" s="10" t="str">
        <f t="shared" ref="N271:N297" si="26">I271&amp;"daitai"&amp;M271&amp;".pdf"</f>
        <v>20231222daitai0013834.pdf</v>
      </c>
      <c r="O271" s="11" t="str">
        <f t="shared" ref="O271:O297" si="27">"http://www.seikatubunka.metro.tokyo.jp/houjin/npo_houjin/data/files/"&amp;L271&amp;"/"&amp;N271</f>
        <v>http://www.seikatubunka.metro.tokyo.jp/houjin/npo_houjin/data/files/0000001157/20231222daitai0013834.pdf</v>
      </c>
      <c r="P271" s="11" t="str">
        <f t="shared" ref="P271:P297" si="28">"http://www.seikatubunka.metro.tokyo.jp/houjin/npo_houjin/list/ledger/"&amp;M271&amp;".html"</f>
        <v>http://www.seikatubunka.metro.tokyo.jp/houjin/npo_houjin/list/ledger/0013834.html</v>
      </c>
    </row>
    <row r="272" spans="1:16" ht="30" customHeight="1" x14ac:dyDescent="0.2">
      <c r="A272" s="5">
        <v>253</v>
      </c>
      <c r="B272" s="19" t="str">
        <f t="shared" si="23"/>
        <v>Ｉｎｔｅｒｎａｔｉｏｎａｌ　Ｍｉｎｄ　ｂｕｉｌｄｉｎｇ　Ａｓｓｏｃｉａｔｉｏｎ</v>
      </c>
      <c r="C272" s="20"/>
      <c r="D272" s="20"/>
      <c r="E272" s="21"/>
      <c r="F272" s="22"/>
      <c r="G272" s="14">
        <v>13857</v>
      </c>
      <c r="H272" s="15" t="s">
        <v>293</v>
      </c>
      <c r="I272" s="14">
        <v>20231222</v>
      </c>
      <c r="J272" s="17"/>
      <c r="K272" s="13">
        <v>1157</v>
      </c>
      <c r="L272" s="9" t="str">
        <f t="shared" si="25"/>
        <v>0000001157</v>
      </c>
      <c r="M272" s="10" t="str">
        <f t="shared" si="24"/>
        <v>0013857</v>
      </c>
      <c r="N272" s="10" t="str">
        <f t="shared" si="26"/>
        <v>20231222daitai0013857.pdf</v>
      </c>
      <c r="O272" s="11" t="str">
        <f t="shared" si="27"/>
        <v>http://www.seikatubunka.metro.tokyo.jp/houjin/npo_houjin/data/files/0000001157/20231222daitai0013857.pdf</v>
      </c>
      <c r="P272" s="11" t="str">
        <f t="shared" si="28"/>
        <v>http://www.seikatubunka.metro.tokyo.jp/houjin/npo_houjin/list/ledger/0013857.html</v>
      </c>
    </row>
    <row r="273" spans="1:16" ht="30" customHeight="1" x14ac:dyDescent="0.2">
      <c r="A273" s="5">
        <v>254</v>
      </c>
      <c r="B273" s="19" t="str">
        <f t="shared" si="23"/>
        <v>富士トレイルランナーズ倶楽部</v>
      </c>
      <c r="C273" s="20">
        <v>45287</v>
      </c>
      <c r="D273" s="20"/>
      <c r="E273" s="21"/>
      <c r="F273" s="22"/>
      <c r="G273" s="14">
        <v>13858</v>
      </c>
      <c r="H273" s="15" t="s">
        <v>294</v>
      </c>
      <c r="I273" s="14">
        <v>20231222</v>
      </c>
      <c r="J273" s="17"/>
      <c r="K273" s="13">
        <v>1157</v>
      </c>
      <c r="L273" s="9" t="str">
        <f t="shared" si="25"/>
        <v>0000001157</v>
      </c>
      <c r="M273" s="10" t="str">
        <f t="shared" si="24"/>
        <v>0013858</v>
      </c>
      <c r="N273" s="10" t="str">
        <f t="shared" si="26"/>
        <v>20231222daitai0013858.pdf</v>
      </c>
      <c r="O273" s="11" t="str">
        <f t="shared" si="27"/>
        <v>http://www.seikatubunka.metro.tokyo.jp/houjin/npo_houjin/data/files/0000001157/20231222daitai0013858.pdf</v>
      </c>
      <c r="P273" s="11" t="str">
        <f t="shared" si="28"/>
        <v>http://www.seikatubunka.metro.tokyo.jp/houjin/npo_houjin/list/ledger/0013858.html</v>
      </c>
    </row>
    <row r="274" spans="1:16" ht="30" customHeight="1" x14ac:dyDescent="0.2">
      <c r="A274" s="5">
        <v>255</v>
      </c>
      <c r="B274" s="19" t="str">
        <f t="shared" si="23"/>
        <v>ＯＮＬＹ　ＯＮＥ　ＬＩＦＥ</v>
      </c>
      <c r="C274" s="20"/>
      <c r="D274" s="20"/>
      <c r="E274" s="21"/>
      <c r="F274" s="22"/>
      <c r="G274" s="14">
        <v>13876</v>
      </c>
      <c r="H274" s="15" t="s">
        <v>295</v>
      </c>
      <c r="I274" s="14">
        <v>20231222</v>
      </c>
      <c r="J274" s="17"/>
      <c r="K274" s="13">
        <v>1157</v>
      </c>
      <c r="L274" s="9" t="str">
        <f t="shared" si="25"/>
        <v>0000001157</v>
      </c>
      <c r="M274" s="10" t="str">
        <f t="shared" si="24"/>
        <v>0013876</v>
      </c>
      <c r="N274" s="10" t="str">
        <f t="shared" si="26"/>
        <v>20231222daitai0013876.pdf</v>
      </c>
      <c r="O274" s="11" t="str">
        <f t="shared" si="27"/>
        <v>http://www.seikatubunka.metro.tokyo.jp/houjin/npo_houjin/data/files/0000001157/20231222daitai0013876.pdf</v>
      </c>
      <c r="P274" s="11" t="str">
        <f t="shared" si="28"/>
        <v>http://www.seikatubunka.metro.tokyo.jp/houjin/npo_houjin/list/ledger/0013876.html</v>
      </c>
    </row>
    <row r="275" spans="1:16" ht="30" customHeight="1" x14ac:dyDescent="0.2">
      <c r="A275" s="5">
        <v>256</v>
      </c>
      <c r="B275" s="19" t="str">
        <f t="shared" ref="B275:B297" si="29">IF(ISBLANK(H275),"",HYPERLINK(P275,H275))</f>
        <v>筑前琵琶連合会</v>
      </c>
      <c r="C275" s="20">
        <v>45282</v>
      </c>
      <c r="D275" s="20"/>
      <c r="E275" s="21"/>
      <c r="F275" s="22"/>
      <c r="G275" s="14">
        <v>13891</v>
      </c>
      <c r="H275" s="15" t="s">
        <v>296</v>
      </c>
      <c r="I275" s="14">
        <v>20231222</v>
      </c>
      <c r="J275" s="17"/>
      <c r="K275" s="13">
        <v>1157</v>
      </c>
      <c r="L275" s="9" t="str">
        <f t="shared" si="25"/>
        <v>0000001157</v>
      </c>
      <c r="M275" s="10" t="str">
        <f t="shared" si="24"/>
        <v>0013891</v>
      </c>
      <c r="N275" s="10" t="str">
        <f t="shared" si="26"/>
        <v>20231222daitai0013891.pdf</v>
      </c>
      <c r="O275" s="11" t="str">
        <f t="shared" si="27"/>
        <v>http://www.seikatubunka.metro.tokyo.jp/houjin/npo_houjin/data/files/0000001157/20231222daitai0013891.pdf</v>
      </c>
      <c r="P275" s="11" t="str">
        <f t="shared" si="28"/>
        <v>http://www.seikatubunka.metro.tokyo.jp/houjin/npo_houjin/list/ledger/0013891.html</v>
      </c>
    </row>
    <row r="276" spans="1:16" ht="30" customHeight="1" x14ac:dyDescent="0.2">
      <c r="A276" s="5">
        <v>257</v>
      </c>
      <c r="B276" s="19" t="str">
        <f t="shared" si="29"/>
        <v>ＮＰＯ法人新・障害者支援機構ＲａｙＶ</v>
      </c>
      <c r="C276" s="20">
        <v>45316</v>
      </c>
      <c r="D276" s="20">
        <v>45316</v>
      </c>
      <c r="E276" s="21"/>
      <c r="F276" s="22"/>
      <c r="G276" s="14">
        <v>13893</v>
      </c>
      <c r="H276" s="15" t="s">
        <v>297</v>
      </c>
      <c r="I276" s="14">
        <v>20231222</v>
      </c>
      <c r="J276" s="17"/>
      <c r="K276" s="13">
        <v>1157</v>
      </c>
      <c r="L276" s="9" t="str">
        <f t="shared" si="25"/>
        <v>0000001157</v>
      </c>
      <c r="M276" s="10" t="str">
        <f t="shared" si="24"/>
        <v>0013893</v>
      </c>
      <c r="N276" s="10" t="str">
        <f t="shared" si="26"/>
        <v>20231222daitai0013893.pdf</v>
      </c>
      <c r="O276" s="11" t="str">
        <f t="shared" si="27"/>
        <v>http://www.seikatubunka.metro.tokyo.jp/houjin/npo_houjin/data/files/0000001157/20231222daitai0013893.pdf</v>
      </c>
      <c r="P276" s="11" t="str">
        <f t="shared" si="28"/>
        <v>http://www.seikatubunka.metro.tokyo.jp/houjin/npo_houjin/list/ledger/0013893.html</v>
      </c>
    </row>
    <row r="277" spans="1:16" ht="30" customHeight="1" x14ac:dyDescent="0.2">
      <c r="A277" s="5">
        <v>258</v>
      </c>
      <c r="B277" s="19" t="str">
        <f t="shared" si="29"/>
        <v>キフジャパン</v>
      </c>
      <c r="C277" s="20"/>
      <c r="D277" s="20"/>
      <c r="E277" s="21"/>
      <c r="F277" s="22"/>
      <c r="G277" s="14">
        <v>13896</v>
      </c>
      <c r="H277" s="15" t="s">
        <v>118</v>
      </c>
      <c r="I277" s="14">
        <v>20231222</v>
      </c>
      <c r="J277" s="17"/>
      <c r="K277" s="13">
        <v>1157</v>
      </c>
      <c r="L277" s="9" t="str">
        <f t="shared" si="25"/>
        <v>0000001157</v>
      </c>
      <c r="M277" s="10" t="str">
        <f t="shared" si="24"/>
        <v>0013896</v>
      </c>
      <c r="N277" s="10" t="str">
        <f t="shared" si="26"/>
        <v>20231222daitai0013896.pdf</v>
      </c>
      <c r="O277" s="11" t="str">
        <f t="shared" si="27"/>
        <v>http://www.seikatubunka.metro.tokyo.jp/houjin/npo_houjin/data/files/0000001157/20231222daitai0013896.pdf</v>
      </c>
      <c r="P277" s="11" t="str">
        <f t="shared" si="28"/>
        <v>http://www.seikatubunka.metro.tokyo.jp/houjin/npo_houjin/list/ledger/0013896.html</v>
      </c>
    </row>
    <row r="278" spans="1:16" ht="30" customHeight="1" x14ac:dyDescent="0.2">
      <c r="A278" s="5">
        <v>259</v>
      </c>
      <c r="B278" s="19" t="str">
        <f t="shared" si="29"/>
        <v>こども応援プロジェクト</v>
      </c>
      <c r="C278" s="20">
        <v>45301</v>
      </c>
      <c r="D278" s="20"/>
      <c r="E278" s="21"/>
      <c r="F278" s="22"/>
      <c r="G278" s="14">
        <v>13909</v>
      </c>
      <c r="H278" s="15" t="s">
        <v>298</v>
      </c>
      <c r="I278" s="14">
        <v>20231222</v>
      </c>
      <c r="J278" s="17"/>
      <c r="K278" s="13">
        <v>1157</v>
      </c>
      <c r="L278" s="9" t="str">
        <f t="shared" si="25"/>
        <v>0000001157</v>
      </c>
      <c r="M278" s="10" t="str">
        <f t="shared" si="24"/>
        <v>0013909</v>
      </c>
      <c r="N278" s="10" t="str">
        <f t="shared" si="26"/>
        <v>20231222daitai0013909.pdf</v>
      </c>
      <c r="O278" s="11" t="str">
        <f t="shared" si="27"/>
        <v>http://www.seikatubunka.metro.tokyo.jp/houjin/npo_houjin/data/files/0000001157/20231222daitai0013909.pdf</v>
      </c>
      <c r="P278" s="11" t="str">
        <f t="shared" si="28"/>
        <v>http://www.seikatubunka.metro.tokyo.jp/houjin/npo_houjin/list/ledger/0013909.html</v>
      </c>
    </row>
    <row r="279" spans="1:16" ht="30" customHeight="1" x14ac:dyDescent="0.2">
      <c r="A279" s="5">
        <v>260</v>
      </c>
      <c r="B279" s="19" t="str">
        <f t="shared" si="29"/>
        <v>ＫＯＮＮＥＫＴ　ＡＳＩＡ</v>
      </c>
      <c r="C279" s="20"/>
      <c r="D279" s="20"/>
      <c r="E279" s="21"/>
      <c r="F279" s="20"/>
      <c r="G279" s="14">
        <v>13938</v>
      </c>
      <c r="H279" s="15" t="s">
        <v>119</v>
      </c>
      <c r="I279" s="14">
        <v>20231222</v>
      </c>
      <c r="J279" s="17"/>
      <c r="K279" s="13">
        <v>1157</v>
      </c>
      <c r="L279" s="9" t="str">
        <f t="shared" si="25"/>
        <v>0000001157</v>
      </c>
      <c r="M279" s="10" t="str">
        <f t="shared" si="24"/>
        <v>0013938</v>
      </c>
      <c r="N279" s="10" t="str">
        <f t="shared" si="26"/>
        <v>20231222daitai0013938.pdf</v>
      </c>
      <c r="O279" s="11" t="str">
        <f t="shared" si="27"/>
        <v>http://www.seikatubunka.metro.tokyo.jp/houjin/npo_houjin/data/files/0000001157/20231222daitai0013938.pdf</v>
      </c>
      <c r="P279" s="11" t="str">
        <f t="shared" si="28"/>
        <v>http://www.seikatubunka.metro.tokyo.jp/houjin/npo_houjin/list/ledger/0013938.html</v>
      </c>
    </row>
    <row r="280" spans="1:16" ht="30" customHeight="1" x14ac:dyDescent="0.2">
      <c r="A280" s="5">
        <v>261</v>
      </c>
      <c r="B280" s="19" t="str">
        <f t="shared" si="29"/>
        <v>グランドフィナーレ</v>
      </c>
      <c r="C280" s="20"/>
      <c r="D280" s="20"/>
      <c r="E280" s="21"/>
      <c r="F280" s="22"/>
      <c r="G280" s="14">
        <v>13943</v>
      </c>
      <c r="H280" s="15" t="s">
        <v>299</v>
      </c>
      <c r="I280" s="14">
        <v>20231222</v>
      </c>
      <c r="J280" s="17"/>
      <c r="K280" s="13">
        <v>1157</v>
      </c>
      <c r="L280" s="9" t="str">
        <f t="shared" si="25"/>
        <v>0000001157</v>
      </c>
      <c r="M280" s="10" t="str">
        <f t="shared" si="24"/>
        <v>0013943</v>
      </c>
      <c r="N280" s="10" t="str">
        <f t="shared" si="26"/>
        <v>20231222daitai0013943.pdf</v>
      </c>
      <c r="O280" s="11" t="str">
        <f t="shared" si="27"/>
        <v>http://www.seikatubunka.metro.tokyo.jp/houjin/npo_houjin/data/files/0000001157/20231222daitai0013943.pdf</v>
      </c>
      <c r="P280" s="11" t="str">
        <f t="shared" si="28"/>
        <v>http://www.seikatubunka.metro.tokyo.jp/houjin/npo_houjin/list/ledger/0013943.html</v>
      </c>
    </row>
    <row r="281" spans="1:16" ht="30" customHeight="1" x14ac:dyDescent="0.2">
      <c r="A281" s="5">
        <v>262</v>
      </c>
      <c r="B281" s="19" t="str">
        <f t="shared" si="29"/>
        <v>ＡＫＳＩ　ＣＥＰＡＴ　ＴＡＮＧＧＡＰ　ＪＡＰＡＮ</v>
      </c>
      <c r="C281" s="20"/>
      <c r="D281" s="20"/>
      <c r="E281" s="21"/>
      <c r="F281" s="22"/>
      <c r="G281" s="14">
        <v>13985</v>
      </c>
      <c r="H281" s="15" t="s">
        <v>300</v>
      </c>
      <c r="I281" s="14">
        <v>20231222</v>
      </c>
      <c r="J281" s="17"/>
      <c r="K281" s="13">
        <v>1157</v>
      </c>
      <c r="L281" s="9" t="str">
        <f t="shared" si="25"/>
        <v>0000001157</v>
      </c>
      <c r="M281" s="10" t="str">
        <f t="shared" si="24"/>
        <v>0013985</v>
      </c>
      <c r="N281" s="10" t="str">
        <f t="shared" si="26"/>
        <v>20231222daitai0013985.pdf</v>
      </c>
      <c r="O281" s="11" t="str">
        <f t="shared" si="27"/>
        <v>http://www.seikatubunka.metro.tokyo.jp/houjin/npo_houjin/data/files/0000001157/20231222daitai0013985.pdf</v>
      </c>
      <c r="P281" s="11" t="str">
        <f t="shared" si="28"/>
        <v>http://www.seikatubunka.metro.tokyo.jp/houjin/npo_houjin/list/ledger/0013985.html</v>
      </c>
    </row>
    <row r="282" spans="1:16" ht="30" customHeight="1" x14ac:dyDescent="0.2">
      <c r="A282" s="5">
        <v>263</v>
      </c>
      <c r="B282" s="19" t="str">
        <f t="shared" si="29"/>
        <v>Ｌｉｂｒａ</v>
      </c>
      <c r="C282" s="20"/>
      <c r="D282" s="20"/>
      <c r="E282" s="21"/>
      <c r="F282" s="22"/>
      <c r="G282" s="14">
        <v>14031</v>
      </c>
      <c r="H282" s="15" t="s">
        <v>301</v>
      </c>
      <c r="I282" s="14">
        <v>20231222</v>
      </c>
      <c r="J282" s="17"/>
      <c r="K282" s="13">
        <v>1157</v>
      </c>
      <c r="L282" s="9" t="str">
        <f t="shared" si="25"/>
        <v>0000001157</v>
      </c>
      <c r="M282" s="10" t="str">
        <f t="shared" si="24"/>
        <v>0014031</v>
      </c>
      <c r="N282" s="10" t="str">
        <f t="shared" si="26"/>
        <v>20231222daitai0014031.pdf</v>
      </c>
      <c r="O282" s="11" t="str">
        <f t="shared" si="27"/>
        <v>http://www.seikatubunka.metro.tokyo.jp/houjin/npo_houjin/data/files/0000001157/20231222daitai0014031.pdf</v>
      </c>
      <c r="P282" s="11" t="str">
        <f t="shared" si="28"/>
        <v>http://www.seikatubunka.metro.tokyo.jp/houjin/npo_houjin/list/ledger/0014031.html</v>
      </c>
    </row>
    <row r="283" spans="1:16" ht="30" customHeight="1" x14ac:dyDescent="0.2">
      <c r="A283" s="5">
        <v>264</v>
      </c>
      <c r="B283" s="19" t="str">
        <f t="shared" si="29"/>
        <v>日本サステナブルスポーツ協会</v>
      </c>
      <c r="C283" s="20"/>
      <c r="D283" s="20"/>
      <c r="E283" s="21"/>
      <c r="F283" s="22"/>
      <c r="G283" s="14">
        <v>14040</v>
      </c>
      <c r="H283" s="15" t="s">
        <v>302</v>
      </c>
      <c r="I283" s="14">
        <v>20231222</v>
      </c>
      <c r="J283" s="17"/>
      <c r="K283" s="13">
        <v>1157</v>
      </c>
      <c r="L283" s="9" t="str">
        <f t="shared" si="25"/>
        <v>0000001157</v>
      </c>
      <c r="M283" s="10" t="str">
        <f t="shared" si="24"/>
        <v>0014040</v>
      </c>
      <c r="N283" s="10" t="str">
        <f t="shared" si="26"/>
        <v>20231222daitai0014040.pdf</v>
      </c>
      <c r="O283" s="11" t="str">
        <f t="shared" si="27"/>
        <v>http://www.seikatubunka.metro.tokyo.jp/houjin/npo_houjin/data/files/0000001157/20231222daitai0014040.pdf</v>
      </c>
      <c r="P283" s="11" t="str">
        <f t="shared" si="28"/>
        <v>http://www.seikatubunka.metro.tokyo.jp/houjin/npo_houjin/list/ledger/0014040.html</v>
      </c>
    </row>
    <row r="284" spans="1:16" ht="30" customHeight="1" x14ac:dyDescent="0.2">
      <c r="A284" s="5">
        <v>265</v>
      </c>
      <c r="B284" s="19" t="str">
        <f t="shared" si="29"/>
        <v>希望の光</v>
      </c>
      <c r="C284" s="20"/>
      <c r="D284" s="20"/>
      <c r="E284" s="21"/>
      <c r="F284" s="22"/>
      <c r="G284" s="14">
        <v>14047</v>
      </c>
      <c r="H284" s="15" t="s">
        <v>303</v>
      </c>
      <c r="I284" s="14">
        <v>20231222</v>
      </c>
      <c r="J284" s="17"/>
      <c r="K284" s="13">
        <v>1157</v>
      </c>
      <c r="L284" s="9" t="str">
        <f t="shared" si="25"/>
        <v>0000001157</v>
      </c>
      <c r="M284" s="10" t="str">
        <f t="shared" si="24"/>
        <v>0014047</v>
      </c>
      <c r="N284" s="10" t="str">
        <f t="shared" si="26"/>
        <v>20231222daitai0014047.pdf</v>
      </c>
      <c r="O284" s="11" t="str">
        <f t="shared" si="27"/>
        <v>http://www.seikatubunka.metro.tokyo.jp/houjin/npo_houjin/data/files/0000001157/20231222daitai0014047.pdf</v>
      </c>
      <c r="P284" s="11" t="str">
        <f t="shared" si="28"/>
        <v>http://www.seikatubunka.metro.tokyo.jp/houjin/npo_houjin/list/ledger/0014047.html</v>
      </c>
    </row>
    <row r="285" spans="1:16" ht="30" customHeight="1" x14ac:dyDescent="0.2">
      <c r="A285" s="5">
        <v>266</v>
      </c>
      <c r="B285" s="19" t="str">
        <f t="shared" si="29"/>
        <v>ＮＰＯ法人日本三味線音楽協会</v>
      </c>
      <c r="C285" s="20"/>
      <c r="D285" s="20"/>
      <c r="E285" s="21"/>
      <c r="F285" s="22"/>
      <c r="G285" s="14">
        <v>14048</v>
      </c>
      <c r="H285" s="15" t="s">
        <v>304</v>
      </c>
      <c r="I285" s="14">
        <v>20231222</v>
      </c>
      <c r="J285" s="17"/>
      <c r="K285" s="13">
        <v>1157</v>
      </c>
      <c r="L285" s="9" t="str">
        <f t="shared" si="25"/>
        <v>0000001157</v>
      </c>
      <c r="M285" s="10" t="str">
        <f t="shared" si="24"/>
        <v>0014048</v>
      </c>
      <c r="N285" s="10" t="str">
        <f t="shared" si="26"/>
        <v>20231222daitai0014048.pdf</v>
      </c>
      <c r="O285" s="11" t="str">
        <f t="shared" si="27"/>
        <v>http://www.seikatubunka.metro.tokyo.jp/houjin/npo_houjin/data/files/0000001157/20231222daitai0014048.pdf</v>
      </c>
      <c r="P285" s="11" t="str">
        <f t="shared" si="28"/>
        <v>http://www.seikatubunka.metro.tokyo.jp/houjin/npo_houjin/list/ledger/0014048.html</v>
      </c>
    </row>
    <row r="286" spans="1:16" ht="30" customHeight="1" x14ac:dyDescent="0.2">
      <c r="A286" s="5">
        <v>267</v>
      </c>
      <c r="B286" s="19" t="str">
        <f t="shared" si="29"/>
        <v>ＯｔｔｏＲｉｎｇ</v>
      </c>
      <c r="C286" s="20"/>
      <c r="D286" s="20"/>
      <c r="E286" s="21"/>
      <c r="F286" s="22"/>
      <c r="G286" s="14">
        <v>14077</v>
      </c>
      <c r="H286" s="15" t="s">
        <v>305</v>
      </c>
      <c r="I286" s="14">
        <v>20231222</v>
      </c>
      <c r="J286" s="17"/>
      <c r="K286" s="13">
        <v>1157</v>
      </c>
      <c r="L286" s="9" t="str">
        <f t="shared" si="25"/>
        <v>0000001157</v>
      </c>
      <c r="M286" s="10" t="str">
        <f t="shared" si="24"/>
        <v>0014077</v>
      </c>
      <c r="N286" s="10" t="str">
        <f t="shared" si="26"/>
        <v>20231222daitai0014077.pdf</v>
      </c>
      <c r="O286" s="11" t="str">
        <f t="shared" si="27"/>
        <v>http://www.seikatubunka.metro.tokyo.jp/houjin/npo_houjin/data/files/0000001157/20231222daitai0014077.pdf</v>
      </c>
      <c r="P286" s="11" t="str">
        <f t="shared" si="28"/>
        <v>http://www.seikatubunka.metro.tokyo.jp/houjin/npo_houjin/list/ledger/0014077.html</v>
      </c>
    </row>
    <row r="287" spans="1:16" ht="30" customHeight="1" x14ac:dyDescent="0.2">
      <c r="A287" s="5">
        <v>268</v>
      </c>
      <c r="B287" s="19" t="str">
        <f t="shared" si="29"/>
        <v>空家対策コンサルティング協会</v>
      </c>
      <c r="C287" s="20"/>
      <c r="D287" s="20"/>
      <c r="E287" s="21"/>
      <c r="F287" s="22"/>
      <c r="G287" s="14">
        <v>14082</v>
      </c>
      <c r="H287" s="15" t="s">
        <v>306</v>
      </c>
      <c r="I287" s="14">
        <v>20231222</v>
      </c>
      <c r="J287" s="17"/>
      <c r="K287" s="13">
        <v>1157</v>
      </c>
      <c r="L287" s="9" t="str">
        <f t="shared" si="25"/>
        <v>0000001157</v>
      </c>
      <c r="M287" s="10" t="str">
        <f t="shared" si="24"/>
        <v>0014082</v>
      </c>
      <c r="N287" s="10" t="str">
        <f t="shared" si="26"/>
        <v>20231222daitai0014082.pdf</v>
      </c>
      <c r="O287" s="11" t="str">
        <f t="shared" si="27"/>
        <v>http://www.seikatubunka.metro.tokyo.jp/houjin/npo_houjin/data/files/0000001157/20231222daitai0014082.pdf</v>
      </c>
      <c r="P287" s="11" t="str">
        <f t="shared" si="28"/>
        <v>http://www.seikatubunka.metro.tokyo.jp/houjin/npo_houjin/list/ledger/0014082.html</v>
      </c>
    </row>
    <row r="288" spans="1:16" ht="30" customHeight="1" x14ac:dyDescent="0.2">
      <c r="A288" s="5">
        <v>269</v>
      </c>
      <c r="B288" s="19" t="str">
        <f t="shared" si="29"/>
        <v>Ｒ＆Ｄ　Ｃｅｎｔｅｒ　ｆｏｒ　Ｅｄｕｃａｔｉｏｎ　Ｓｅｒｖｉｃｅｓ　ａｓ　Ｓｏｃｉａｌ　Ｃｏｍｍｏｎ　Ｃａｐｉｔａｌ</v>
      </c>
      <c r="C288" s="20"/>
      <c r="D288" s="20"/>
      <c r="E288" s="21"/>
      <c r="F288" s="22"/>
      <c r="G288" s="14">
        <v>14113</v>
      </c>
      <c r="H288" s="15" t="s">
        <v>307</v>
      </c>
      <c r="I288" s="14">
        <v>20231222</v>
      </c>
      <c r="J288" s="17"/>
      <c r="K288" s="13">
        <v>1157</v>
      </c>
      <c r="L288" s="9" t="str">
        <f t="shared" si="25"/>
        <v>0000001157</v>
      </c>
      <c r="M288" s="10" t="str">
        <f t="shared" si="24"/>
        <v>0014113</v>
      </c>
      <c r="N288" s="10" t="str">
        <f t="shared" si="26"/>
        <v>20231222daitai0014113.pdf</v>
      </c>
      <c r="O288" s="11" t="str">
        <f t="shared" si="27"/>
        <v>http://www.seikatubunka.metro.tokyo.jp/houjin/npo_houjin/data/files/0000001157/20231222daitai0014113.pdf</v>
      </c>
      <c r="P288" s="11" t="str">
        <f t="shared" si="28"/>
        <v>http://www.seikatubunka.metro.tokyo.jp/houjin/npo_houjin/list/ledger/0014113.html</v>
      </c>
    </row>
    <row r="289" spans="1:16" ht="30" customHeight="1" x14ac:dyDescent="0.2">
      <c r="A289" s="5">
        <v>270</v>
      </c>
      <c r="B289" s="19" t="str">
        <f t="shared" si="29"/>
        <v>ラオス教育支援活動プロジェクト</v>
      </c>
      <c r="C289" s="20">
        <v>45285</v>
      </c>
      <c r="D289" s="20"/>
      <c r="E289" s="21"/>
      <c r="F289" s="22"/>
      <c r="G289" s="14">
        <v>14142</v>
      </c>
      <c r="H289" s="15" t="s">
        <v>308</v>
      </c>
      <c r="I289" s="14">
        <v>20231222</v>
      </c>
      <c r="J289" s="17"/>
      <c r="K289" s="13">
        <v>1157</v>
      </c>
      <c r="L289" s="9" t="str">
        <f t="shared" si="25"/>
        <v>0000001157</v>
      </c>
      <c r="M289" s="10" t="str">
        <f t="shared" si="24"/>
        <v>0014142</v>
      </c>
      <c r="N289" s="10" t="str">
        <f t="shared" si="26"/>
        <v>20231222daitai0014142.pdf</v>
      </c>
      <c r="O289" s="11" t="str">
        <f t="shared" si="27"/>
        <v>http://www.seikatubunka.metro.tokyo.jp/houjin/npo_houjin/data/files/0000001157/20231222daitai0014142.pdf</v>
      </c>
      <c r="P289" s="11" t="str">
        <f t="shared" si="28"/>
        <v>http://www.seikatubunka.metro.tokyo.jp/houjin/npo_houjin/list/ledger/0014142.html</v>
      </c>
    </row>
    <row r="290" spans="1:16" ht="30" customHeight="1" x14ac:dyDescent="0.2">
      <c r="A290" s="5">
        <v>271</v>
      </c>
      <c r="B290" s="19" t="str">
        <f t="shared" si="29"/>
        <v>ＮＰＯ法人パパズパラディ</v>
      </c>
      <c r="C290" s="20">
        <v>45287</v>
      </c>
      <c r="D290" s="20"/>
      <c r="E290" s="21"/>
      <c r="F290" s="22"/>
      <c r="G290" s="14">
        <v>14146</v>
      </c>
      <c r="H290" s="15" t="s">
        <v>309</v>
      </c>
      <c r="I290" s="14">
        <v>20231222</v>
      </c>
      <c r="J290" s="17"/>
      <c r="K290" s="13">
        <v>1157</v>
      </c>
      <c r="L290" s="9" t="str">
        <f t="shared" si="25"/>
        <v>0000001157</v>
      </c>
      <c r="M290" s="10" t="str">
        <f t="shared" si="24"/>
        <v>0014146</v>
      </c>
      <c r="N290" s="10" t="str">
        <f t="shared" si="26"/>
        <v>20231222daitai0014146.pdf</v>
      </c>
      <c r="O290" s="11" t="str">
        <f t="shared" si="27"/>
        <v>http://www.seikatubunka.metro.tokyo.jp/houjin/npo_houjin/data/files/0000001157/20231222daitai0014146.pdf</v>
      </c>
      <c r="P290" s="11" t="str">
        <f t="shared" si="28"/>
        <v>http://www.seikatubunka.metro.tokyo.jp/houjin/npo_houjin/list/ledger/0014146.html</v>
      </c>
    </row>
    <row r="291" spans="1:16" ht="30" customHeight="1" x14ac:dyDescent="0.2">
      <c r="A291" s="5">
        <v>272</v>
      </c>
      <c r="B291" s="19" t="str">
        <f t="shared" si="29"/>
        <v>ＨＯＬＩＳＴＩＣ　ＯＦ　ＡＮＩＭＡＬ　ＷＥＬＬＮＥＳＳ</v>
      </c>
      <c r="C291" s="20"/>
      <c r="D291" s="20"/>
      <c r="E291" s="21"/>
      <c r="F291" s="22"/>
      <c r="G291" s="14">
        <v>14147</v>
      </c>
      <c r="H291" s="15" t="s">
        <v>310</v>
      </c>
      <c r="I291" s="14">
        <v>20231222</v>
      </c>
      <c r="J291" s="17"/>
      <c r="K291" s="13">
        <v>1157</v>
      </c>
      <c r="L291" s="9" t="str">
        <f t="shared" si="25"/>
        <v>0000001157</v>
      </c>
      <c r="M291" s="10" t="str">
        <f t="shared" si="24"/>
        <v>0014147</v>
      </c>
      <c r="N291" s="10" t="str">
        <f t="shared" si="26"/>
        <v>20231222daitai0014147.pdf</v>
      </c>
      <c r="O291" s="11" t="str">
        <f t="shared" si="27"/>
        <v>http://www.seikatubunka.metro.tokyo.jp/houjin/npo_houjin/data/files/0000001157/20231222daitai0014147.pdf</v>
      </c>
      <c r="P291" s="11" t="str">
        <f t="shared" si="28"/>
        <v>http://www.seikatubunka.metro.tokyo.jp/houjin/npo_houjin/list/ledger/0014147.html</v>
      </c>
    </row>
    <row r="292" spans="1:16" ht="30" customHeight="1" x14ac:dyDescent="0.2">
      <c r="A292" s="5">
        <v>273</v>
      </c>
      <c r="B292" s="19" t="str">
        <f t="shared" si="29"/>
        <v>にゃんだふるＷＯＲＬＤ</v>
      </c>
      <c r="C292" s="20"/>
      <c r="D292" s="20"/>
      <c r="E292" s="21"/>
      <c r="F292" s="22"/>
      <c r="G292" s="14">
        <v>14202</v>
      </c>
      <c r="H292" s="15" t="s">
        <v>311</v>
      </c>
      <c r="I292" s="14">
        <v>20231222</v>
      </c>
      <c r="J292" s="17"/>
      <c r="K292" s="13">
        <v>1157</v>
      </c>
      <c r="L292" s="9" t="str">
        <f t="shared" si="25"/>
        <v>0000001157</v>
      </c>
      <c r="M292" s="10" t="str">
        <f t="shared" si="24"/>
        <v>0014202</v>
      </c>
      <c r="N292" s="10" t="str">
        <f t="shared" si="26"/>
        <v>20231222daitai0014202.pdf</v>
      </c>
      <c r="O292" s="11" t="str">
        <f t="shared" si="27"/>
        <v>http://www.seikatubunka.metro.tokyo.jp/houjin/npo_houjin/data/files/0000001157/20231222daitai0014202.pdf</v>
      </c>
      <c r="P292" s="11" t="str">
        <f t="shared" si="28"/>
        <v>http://www.seikatubunka.metro.tokyo.jp/houjin/npo_houjin/list/ledger/0014202.html</v>
      </c>
    </row>
    <row r="293" spans="1:16" ht="30" customHeight="1" x14ac:dyDescent="0.2">
      <c r="A293" s="5">
        <v>274</v>
      </c>
      <c r="B293" s="19" t="str">
        <f t="shared" si="29"/>
        <v>全国教育ボランティアの会</v>
      </c>
      <c r="C293" s="20">
        <v>45329</v>
      </c>
      <c r="D293" s="20">
        <v>45329</v>
      </c>
      <c r="E293" s="21"/>
      <c r="F293" s="22"/>
      <c r="G293" s="14">
        <v>90145</v>
      </c>
      <c r="H293" s="15" t="s">
        <v>120</v>
      </c>
      <c r="I293" s="14">
        <v>20231222</v>
      </c>
      <c r="J293" s="17"/>
      <c r="K293" s="13">
        <v>1157</v>
      </c>
      <c r="L293" s="9" t="str">
        <f t="shared" si="25"/>
        <v>0000001157</v>
      </c>
      <c r="M293" s="10" t="str">
        <f t="shared" si="24"/>
        <v>0090145</v>
      </c>
      <c r="N293" s="10" t="str">
        <f t="shared" si="26"/>
        <v>20231222daitai0090145.pdf</v>
      </c>
      <c r="O293" s="11" t="str">
        <f t="shared" si="27"/>
        <v>http://www.seikatubunka.metro.tokyo.jp/houjin/npo_houjin/data/files/0000001157/20231222daitai0090145.pdf</v>
      </c>
      <c r="P293" s="11" t="str">
        <f t="shared" si="28"/>
        <v>http://www.seikatubunka.metro.tokyo.jp/houjin/npo_houjin/list/ledger/0090145.html</v>
      </c>
    </row>
    <row r="294" spans="1:16" ht="30" customHeight="1" x14ac:dyDescent="0.2">
      <c r="A294" s="5">
        <v>275</v>
      </c>
      <c r="B294" s="19" t="str">
        <f t="shared" si="29"/>
        <v>ファンタジープラスワン</v>
      </c>
      <c r="C294" s="20"/>
      <c r="D294" s="20"/>
      <c r="E294" s="21"/>
      <c r="F294" s="22"/>
      <c r="G294" s="14">
        <v>90511</v>
      </c>
      <c r="H294" s="15" t="s">
        <v>312</v>
      </c>
      <c r="I294" s="14">
        <v>20231222</v>
      </c>
      <c r="J294" s="17"/>
      <c r="K294" s="13">
        <v>1157</v>
      </c>
      <c r="L294" s="9" t="str">
        <f t="shared" si="25"/>
        <v>0000001157</v>
      </c>
      <c r="M294" s="10" t="str">
        <f t="shared" si="24"/>
        <v>0090511</v>
      </c>
      <c r="N294" s="10" t="str">
        <f t="shared" si="26"/>
        <v>20231222daitai0090511.pdf</v>
      </c>
      <c r="O294" s="11" t="str">
        <f t="shared" si="27"/>
        <v>http://www.seikatubunka.metro.tokyo.jp/houjin/npo_houjin/data/files/0000001157/20231222daitai0090511.pdf</v>
      </c>
      <c r="P294" s="11" t="str">
        <f t="shared" si="28"/>
        <v>http://www.seikatubunka.metro.tokyo.jp/houjin/npo_houjin/list/ledger/0090511.html</v>
      </c>
    </row>
    <row r="295" spans="1:16" ht="30" customHeight="1" x14ac:dyDescent="0.2">
      <c r="A295" s="5">
        <v>276</v>
      </c>
      <c r="B295" s="19" t="str">
        <f t="shared" si="29"/>
        <v>全国福祉協議会</v>
      </c>
      <c r="C295" s="20"/>
      <c r="D295" s="20"/>
      <c r="E295" s="21"/>
      <c r="F295" s="22"/>
      <c r="G295" s="14">
        <v>90535</v>
      </c>
      <c r="H295" s="15" t="s">
        <v>313</v>
      </c>
      <c r="I295" s="14">
        <v>20231222</v>
      </c>
      <c r="J295" s="17"/>
      <c r="K295" s="13">
        <v>1157</v>
      </c>
      <c r="L295" s="9" t="str">
        <f t="shared" si="25"/>
        <v>0000001157</v>
      </c>
      <c r="M295" s="10" t="str">
        <f t="shared" si="24"/>
        <v>0090535</v>
      </c>
      <c r="N295" s="10" t="str">
        <f t="shared" si="26"/>
        <v>20231222daitai0090535.pdf</v>
      </c>
      <c r="O295" s="11" t="str">
        <f t="shared" si="27"/>
        <v>http://www.seikatubunka.metro.tokyo.jp/houjin/npo_houjin/data/files/0000001157/20231222daitai0090535.pdf</v>
      </c>
      <c r="P295" s="11" t="str">
        <f t="shared" si="28"/>
        <v>http://www.seikatubunka.metro.tokyo.jp/houjin/npo_houjin/list/ledger/0090535.html</v>
      </c>
    </row>
    <row r="296" spans="1:16" ht="30" customHeight="1" x14ac:dyDescent="0.2">
      <c r="A296" s="5">
        <v>277</v>
      </c>
      <c r="B296" s="19" t="str">
        <f t="shared" si="29"/>
        <v>全日本健康自然食品協会</v>
      </c>
      <c r="C296" s="20"/>
      <c r="D296" s="20"/>
      <c r="E296" s="21"/>
      <c r="F296" s="22"/>
      <c r="G296" s="14">
        <v>90572</v>
      </c>
      <c r="H296" s="15" t="s">
        <v>314</v>
      </c>
      <c r="I296" s="14">
        <v>20231222</v>
      </c>
      <c r="J296" s="17"/>
      <c r="K296" s="13">
        <v>1157</v>
      </c>
      <c r="L296" s="9" t="str">
        <f t="shared" si="25"/>
        <v>0000001157</v>
      </c>
      <c r="M296" s="10" t="str">
        <f t="shared" si="24"/>
        <v>0090572</v>
      </c>
      <c r="N296" s="10" t="str">
        <f t="shared" si="26"/>
        <v>20231222daitai0090572.pdf</v>
      </c>
      <c r="O296" s="11" t="str">
        <f t="shared" si="27"/>
        <v>http://www.seikatubunka.metro.tokyo.jp/houjin/npo_houjin/data/files/0000001157/20231222daitai0090572.pdf</v>
      </c>
      <c r="P296" s="11" t="str">
        <f t="shared" si="28"/>
        <v>http://www.seikatubunka.metro.tokyo.jp/houjin/npo_houjin/list/ledger/0090572.html</v>
      </c>
    </row>
    <row r="297" spans="1:16" ht="30" customHeight="1" x14ac:dyDescent="0.2">
      <c r="A297" s="5">
        <v>278</v>
      </c>
      <c r="B297" s="19" t="str">
        <f t="shared" si="29"/>
        <v>日本パラオ国際交友協会</v>
      </c>
      <c r="C297" s="20">
        <v>45295</v>
      </c>
      <c r="D297" s="20"/>
      <c r="E297" s="21"/>
      <c r="F297" s="22"/>
      <c r="G297" s="14">
        <v>90591</v>
      </c>
      <c r="H297" s="15" t="s">
        <v>121</v>
      </c>
      <c r="I297" s="14">
        <v>20231222</v>
      </c>
      <c r="J297" s="17"/>
      <c r="K297" s="13">
        <v>1157</v>
      </c>
      <c r="L297" s="9" t="str">
        <f t="shared" si="25"/>
        <v>0000001157</v>
      </c>
      <c r="M297" s="10" t="str">
        <f t="shared" si="24"/>
        <v>0090591</v>
      </c>
      <c r="N297" s="10" t="str">
        <f t="shared" si="26"/>
        <v>20231222daitai0090591.pdf</v>
      </c>
      <c r="O297" s="11" t="str">
        <f t="shared" si="27"/>
        <v>http://www.seikatubunka.metro.tokyo.jp/houjin/npo_houjin/data/files/0000001157/20231222daitai0090591.pdf</v>
      </c>
      <c r="P297" s="11" t="str">
        <f t="shared" si="28"/>
        <v>http://www.seikatubunka.metro.tokyo.jp/houjin/npo_houjin/list/ledger/0090591.html</v>
      </c>
    </row>
    <row r="298" spans="1:16" ht="30" customHeight="1" x14ac:dyDescent="0.2">
      <c r="A298" s="5">
        <v>279</v>
      </c>
      <c r="B298" s="19" t="str">
        <f t="shared" ref="B298:B325" si="30">IF(ISBLANK(H298),"",HYPERLINK(P298,H298))</f>
        <v>コペルＮＰＯ</v>
      </c>
      <c r="C298" s="20"/>
      <c r="D298" s="20"/>
      <c r="E298" s="21"/>
      <c r="F298" s="22"/>
      <c r="G298" s="14">
        <v>90605</v>
      </c>
      <c r="H298" s="15" t="s">
        <v>122</v>
      </c>
      <c r="I298" s="14">
        <v>20231222</v>
      </c>
      <c r="J298" s="17"/>
      <c r="K298" s="13">
        <v>1157</v>
      </c>
      <c r="L298" s="9" t="str">
        <f t="shared" ref="L298:L325" si="31">TEXT(K298,"0000000000")</f>
        <v>0000001157</v>
      </c>
      <c r="M298" s="10" t="str">
        <f t="shared" ref="M298:M325" si="32">IF(G298=999999,"",TEXT(G298,"0000000"))</f>
        <v>0090605</v>
      </c>
      <c r="N298" s="10" t="str">
        <f t="shared" ref="N298:N325" si="33">I298&amp;"daitai"&amp;M298&amp;".pdf"</f>
        <v>20231222daitai0090605.pdf</v>
      </c>
      <c r="O298" s="11" t="str">
        <f t="shared" ref="O298:O325" si="34">"http://www.seikatubunka.metro.tokyo.jp/houjin/npo_houjin/data/files/"&amp;L298&amp;"/"&amp;N298</f>
        <v>http://www.seikatubunka.metro.tokyo.jp/houjin/npo_houjin/data/files/0000001157/20231222daitai0090605.pdf</v>
      </c>
      <c r="P298" s="11" t="str">
        <f t="shared" ref="P298:P325" si="35">"http://www.seikatubunka.metro.tokyo.jp/houjin/npo_houjin/list/ledger/"&amp;M298&amp;".html"</f>
        <v>http://www.seikatubunka.metro.tokyo.jp/houjin/npo_houjin/list/ledger/0090605.html</v>
      </c>
    </row>
    <row r="299" spans="1:16" ht="30" customHeight="1" x14ac:dyDescent="0.2">
      <c r="A299" s="5">
        <v>280</v>
      </c>
      <c r="B299" s="19" t="str">
        <f t="shared" si="30"/>
        <v>中小企業ＩＴ化・ＱＯＬ支援協会</v>
      </c>
      <c r="C299" s="20"/>
      <c r="D299" s="20"/>
      <c r="E299" s="21"/>
      <c r="F299" s="22"/>
      <c r="G299" s="14">
        <v>90667</v>
      </c>
      <c r="H299" s="15" t="s">
        <v>315</v>
      </c>
      <c r="I299" s="14">
        <v>20231222</v>
      </c>
      <c r="J299" s="17"/>
      <c r="K299" s="13">
        <v>1157</v>
      </c>
      <c r="L299" s="9" t="str">
        <f t="shared" si="31"/>
        <v>0000001157</v>
      </c>
      <c r="M299" s="10" t="str">
        <f t="shared" si="32"/>
        <v>0090667</v>
      </c>
      <c r="N299" s="10" t="str">
        <f t="shared" si="33"/>
        <v>20231222daitai0090667.pdf</v>
      </c>
      <c r="O299" s="11" t="str">
        <f t="shared" si="34"/>
        <v>http://www.seikatubunka.metro.tokyo.jp/houjin/npo_houjin/data/files/0000001157/20231222daitai0090667.pdf</v>
      </c>
      <c r="P299" s="11" t="str">
        <f t="shared" si="35"/>
        <v>http://www.seikatubunka.metro.tokyo.jp/houjin/npo_houjin/list/ledger/0090667.html</v>
      </c>
    </row>
    <row r="300" spans="1:16" ht="30" customHeight="1" x14ac:dyDescent="0.2">
      <c r="A300" s="5">
        <v>281</v>
      </c>
      <c r="B300" s="19" t="str">
        <f t="shared" si="30"/>
        <v>みんなでまちづくり</v>
      </c>
      <c r="C300" s="20"/>
      <c r="D300" s="20"/>
      <c r="E300" s="21"/>
      <c r="F300" s="20"/>
      <c r="G300" s="14">
        <v>90849</v>
      </c>
      <c r="H300" s="15" t="s">
        <v>316</v>
      </c>
      <c r="I300" s="14">
        <v>20231222</v>
      </c>
      <c r="J300" s="17"/>
      <c r="K300" s="13">
        <v>1157</v>
      </c>
      <c r="L300" s="9" t="str">
        <f t="shared" si="31"/>
        <v>0000001157</v>
      </c>
      <c r="M300" s="10" t="str">
        <f t="shared" si="32"/>
        <v>0090849</v>
      </c>
      <c r="N300" s="10" t="str">
        <f t="shared" si="33"/>
        <v>20231222daitai0090849.pdf</v>
      </c>
      <c r="O300" s="11" t="str">
        <f t="shared" si="34"/>
        <v>http://www.seikatubunka.metro.tokyo.jp/houjin/npo_houjin/data/files/0000001157/20231222daitai0090849.pdf</v>
      </c>
      <c r="P300" s="11" t="str">
        <f t="shared" si="35"/>
        <v>http://www.seikatubunka.metro.tokyo.jp/houjin/npo_houjin/list/ledger/0090849.html</v>
      </c>
    </row>
    <row r="301" spans="1:16" ht="30" customHeight="1" x14ac:dyDescent="0.2">
      <c r="A301" s="5">
        <v>282</v>
      </c>
      <c r="B301" s="19" t="str">
        <f t="shared" si="30"/>
        <v>有機資源循環ネットワーク</v>
      </c>
      <c r="C301" s="20"/>
      <c r="D301" s="20"/>
      <c r="E301" s="21"/>
      <c r="F301" s="22"/>
      <c r="G301" s="14">
        <v>91041</v>
      </c>
      <c r="H301" s="15" t="s">
        <v>54</v>
      </c>
      <c r="I301" s="14">
        <v>20231222</v>
      </c>
      <c r="J301" s="17"/>
      <c r="K301" s="13">
        <v>1157</v>
      </c>
      <c r="L301" s="9" t="str">
        <f t="shared" si="31"/>
        <v>0000001157</v>
      </c>
      <c r="M301" s="10" t="str">
        <f t="shared" si="32"/>
        <v>0091041</v>
      </c>
      <c r="N301" s="10" t="str">
        <f t="shared" si="33"/>
        <v>20231222daitai0091041.pdf</v>
      </c>
      <c r="O301" s="11" t="str">
        <f t="shared" si="34"/>
        <v>http://www.seikatubunka.metro.tokyo.jp/houjin/npo_houjin/data/files/0000001157/20231222daitai0091041.pdf</v>
      </c>
      <c r="P301" s="11" t="str">
        <f t="shared" si="35"/>
        <v>http://www.seikatubunka.metro.tokyo.jp/houjin/npo_houjin/list/ledger/0091041.html</v>
      </c>
    </row>
    <row r="302" spans="1:16" ht="30" customHeight="1" x14ac:dyDescent="0.2">
      <c r="A302" s="5">
        <v>283</v>
      </c>
      <c r="B302" s="19" t="str">
        <f t="shared" si="30"/>
        <v>マンション再生・建替・支援センター</v>
      </c>
      <c r="C302" s="20"/>
      <c r="D302" s="20"/>
      <c r="E302" s="21"/>
      <c r="F302" s="20"/>
      <c r="G302" s="14">
        <v>91382</v>
      </c>
      <c r="H302" s="15" t="s">
        <v>123</v>
      </c>
      <c r="I302" s="14">
        <v>20231222</v>
      </c>
      <c r="J302" s="17"/>
      <c r="K302" s="13">
        <v>1157</v>
      </c>
      <c r="L302" s="9" t="str">
        <f t="shared" si="31"/>
        <v>0000001157</v>
      </c>
      <c r="M302" s="10" t="str">
        <f t="shared" si="32"/>
        <v>0091382</v>
      </c>
      <c r="N302" s="10" t="str">
        <f t="shared" si="33"/>
        <v>20231222daitai0091382.pdf</v>
      </c>
      <c r="O302" s="11" t="str">
        <f t="shared" si="34"/>
        <v>http://www.seikatubunka.metro.tokyo.jp/houjin/npo_houjin/data/files/0000001157/20231222daitai0091382.pdf</v>
      </c>
      <c r="P302" s="11" t="str">
        <f t="shared" si="35"/>
        <v>http://www.seikatubunka.metro.tokyo.jp/houjin/npo_houjin/list/ledger/0091382.html</v>
      </c>
    </row>
    <row r="303" spans="1:16" ht="30" customHeight="1" x14ac:dyDescent="0.2">
      <c r="A303" s="5">
        <v>284</v>
      </c>
      <c r="B303" s="19" t="str">
        <f t="shared" si="30"/>
        <v>日本ネパール女性教育協会</v>
      </c>
      <c r="C303" s="20"/>
      <c r="D303" s="20"/>
      <c r="E303" s="21"/>
      <c r="F303" s="20"/>
      <c r="G303" s="14">
        <v>91433</v>
      </c>
      <c r="H303" s="15" t="s">
        <v>317</v>
      </c>
      <c r="I303" s="14">
        <v>20231222</v>
      </c>
      <c r="J303" s="17"/>
      <c r="K303" s="13">
        <v>1157</v>
      </c>
      <c r="L303" s="9" t="str">
        <f t="shared" si="31"/>
        <v>0000001157</v>
      </c>
      <c r="M303" s="10" t="str">
        <f t="shared" si="32"/>
        <v>0091433</v>
      </c>
      <c r="N303" s="10" t="str">
        <f t="shared" si="33"/>
        <v>20231222daitai0091433.pdf</v>
      </c>
      <c r="O303" s="11" t="str">
        <f t="shared" si="34"/>
        <v>http://www.seikatubunka.metro.tokyo.jp/houjin/npo_houjin/data/files/0000001157/20231222daitai0091433.pdf</v>
      </c>
      <c r="P303" s="11" t="str">
        <f t="shared" si="35"/>
        <v>http://www.seikatubunka.metro.tokyo.jp/houjin/npo_houjin/list/ledger/0091433.html</v>
      </c>
    </row>
    <row r="304" spans="1:16" ht="30" customHeight="1" x14ac:dyDescent="0.2">
      <c r="A304" s="5">
        <v>285</v>
      </c>
      <c r="B304" s="19" t="str">
        <f t="shared" si="30"/>
        <v>日本艶歌歌謡協会</v>
      </c>
      <c r="C304" s="20"/>
      <c r="D304" s="20"/>
      <c r="E304" s="21"/>
      <c r="F304" s="22"/>
      <c r="G304" s="14">
        <v>91568</v>
      </c>
      <c r="H304" s="15" t="s">
        <v>318</v>
      </c>
      <c r="I304" s="14">
        <v>20231222</v>
      </c>
      <c r="J304" s="17"/>
      <c r="K304" s="13">
        <v>1157</v>
      </c>
      <c r="L304" s="9" t="str">
        <f t="shared" si="31"/>
        <v>0000001157</v>
      </c>
      <c r="M304" s="10" t="str">
        <f t="shared" si="32"/>
        <v>0091568</v>
      </c>
      <c r="N304" s="10" t="str">
        <f t="shared" si="33"/>
        <v>20231222daitai0091568.pdf</v>
      </c>
      <c r="O304" s="11" t="str">
        <f t="shared" si="34"/>
        <v>http://www.seikatubunka.metro.tokyo.jp/houjin/npo_houjin/data/files/0000001157/20231222daitai0091568.pdf</v>
      </c>
      <c r="P304" s="11" t="str">
        <f t="shared" si="35"/>
        <v>http://www.seikatubunka.metro.tokyo.jp/houjin/npo_houjin/list/ledger/0091568.html</v>
      </c>
    </row>
    <row r="305" spans="1:16" ht="30" customHeight="1" x14ac:dyDescent="0.2">
      <c r="A305" s="5">
        <v>286</v>
      </c>
      <c r="B305" s="19" t="str">
        <f t="shared" si="30"/>
        <v>世界多聞内神道武道連盟</v>
      </c>
      <c r="C305" s="20"/>
      <c r="D305" s="20"/>
      <c r="E305" s="21"/>
      <c r="F305" s="22"/>
      <c r="G305" s="14">
        <v>91585</v>
      </c>
      <c r="H305" s="15" t="s">
        <v>319</v>
      </c>
      <c r="I305" s="14">
        <v>20231222</v>
      </c>
      <c r="J305" s="17"/>
      <c r="K305" s="13">
        <v>1157</v>
      </c>
      <c r="L305" s="9" t="str">
        <f t="shared" si="31"/>
        <v>0000001157</v>
      </c>
      <c r="M305" s="10" t="str">
        <f t="shared" si="32"/>
        <v>0091585</v>
      </c>
      <c r="N305" s="10" t="str">
        <f t="shared" si="33"/>
        <v>20231222daitai0091585.pdf</v>
      </c>
      <c r="O305" s="11" t="str">
        <f t="shared" si="34"/>
        <v>http://www.seikatubunka.metro.tokyo.jp/houjin/npo_houjin/data/files/0000001157/20231222daitai0091585.pdf</v>
      </c>
      <c r="P305" s="11" t="str">
        <f t="shared" si="35"/>
        <v>http://www.seikatubunka.metro.tokyo.jp/houjin/npo_houjin/list/ledger/0091585.html</v>
      </c>
    </row>
    <row r="306" spans="1:16" ht="30" customHeight="1" x14ac:dyDescent="0.2">
      <c r="A306" s="5">
        <v>287</v>
      </c>
      <c r="B306" s="19" t="str">
        <f t="shared" si="30"/>
        <v>技術ネットワーク</v>
      </c>
      <c r="C306" s="20"/>
      <c r="D306" s="20"/>
      <c r="E306" s="21"/>
      <c r="F306" s="22"/>
      <c r="G306" s="14">
        <v>91686</v>
      </c>
      <c r="H306" s="15" t="s">
        <v>124</v>
      </c>
      <c r="I306" s="14">
        <v>20231222</v>
      </c>
      <c r="J306" s="17"/>
      <c r="K306" s="13">
        <v>1157</v>
      </c>
      <c r="L306" s="9" t="str">
        <f t="shared" si="31"/>
        <v>0000001157</v>
      </c>
      <c r="M306" s="10" t="str">
        <f t="shared" si="32"/>
        <v>0091686</v>
      </c>
      <c r="N306" s="10" t="str">
        <f t="shared" si="33"/>
        <v>20231222daitai0091686.pdf</v>
      </c>
      <c r="O306" s="11" t="str">
        <f t="shared" si="34"/>
        <v>http://www.seikatubunka.metro.tokyo.jp/houjin/npo_houjin/data/files/0000001157/20231222daitai0091686.pdf</v>
      </c>
      <c r="P306" s="11" t="str">
        <f t="shared" si="35"/>
        <v>http://www.seikatubunka.metro.tokyo.jp/houjin/npo_houjin/list/ledger/0091686.html</v>
      </c>
    </row>
    <row r="307" spans="1:16" ht="30" customHeight="1" x14ac:dyDescent="0.2">
      <c r="A307" s="5">
        <v>288</v>
      </c>
      <c r="B307" s="19" t="str">
        <f t="shared" si="30"/>
        <v>健康大学校</v>
      </c>
      <c r="C307" s="20"/>
      <c r="D307" s="20"/>
      <c r="E307" s="21"/>
      <c r="F307" s="20"/>
      <c r="G307" s="14">
        <v>91841</v>
      </c>
      <c r="H307" s="15" t="s">
        <v>55</v>
      </c>
      <c r="I307" s="14">
        <v>20231222</v>
      </c>
      <c r="J307" s="17"/>
      <c r="K307" s="13">
        <v>1157</v>
      </c>
      <c r="L307" s="9" t="str">
        <f t="shared" si="31"/>
        <v>0000001157</v>
      </c>
      <c r="M307" s="10" t="str">
        <f t="shared" si="32"/>
        <v>0091841</v>
      </c>
      <c r="N307" s="10" t="str">
        <f t="shared" si="33"/>
        <v>20231222daitai0091841.pdf</v>
      </c>
      <c r="O307" s="11" t="str">
        <f t="shared" si="34"/>
        <v>http://www.seikatubunka.metro.tokyo.jp/houjin/npo_houjin/data/files/0000001157/20231222daitai0091841.pdf</v>
      </c>
      <c r="P307" s="11" t="str">
        <f t="shared" si="35"/>
        <v>http://www.seikatubunka.metro.tokyo.jp/houjin/npo_houjin/list/ledger/0091841.html</v>
      </c>
    </row>
    <row r="308" spans="1:16" ht="30" customHeight="1" x14ac:dyDescent="0.2">
      <c r="A308" s="5">
        <v>289</v>
      </c>
      <c r="B308" s="19" t="str">
        <f t="shared" si="30"/>
        <v>匠</v>
      </c>
      <c r="C308" s="20"/>
      <c r="D308" s="20"/>
      <c r="E308" s="21"/>
      <c r="F308" s="22"/>
      <c r="G308" s="14">
        <v>91845</v>
      </c>
      <c r="H308" s="15" t="s">
        <v>320</v>
      </c>
      <c r="I308" s="14">
        <v>20231222</v>
      </c>
      <c r="J308" s="17"/>
      <c r="K308" s="13">
        <v>1157</v>
      </c>
      <c r="L308" s="9" t="str">
        <f t="shared" si="31"/>
        <v>0000001157</v>
      </c>
      <c r="M308" s="10" t="str">
        <f t="shared" si="32"/>
        <v>0091845</v>
      </c>
      <c r="N308" s="10" t="str">
        <f t="shared" si="33"/>
        <v>20231222daitai0091845.pdf</v>
      </c>
      <c r="O308" s="11" t="str">
        <f t="shared" si="34"/>
        <v>http://www.seikatubunka.metro.tokyo.jp/houjin/npo_houjin/data/files/0000001157/20231222daitai0091845.pdf</v>
      </c>
      <c r="P308" s="11" t="str">
        <f t="shared" si="35"/>
        <v>http://www.seikatubunka.metro.tokyo.jp/houjin/npo_houjin/list/ledger/0091845.html</v>
      </c>
    </row>
    <row r="309" spans="1:16" ht="30" customHeight="1" x14ac:dyDescent="0.2">
      <c r="A309" s="5">
        <v>290</v>
      </c>
      <c r="B309" s="19" t="str">
        <f t="shared" si="30"/>
        <v>国土復興支援協会</v>
      </c>
      <c r="C309" s="20"/>
      <c r="D309" s="20"/>
      <c r="E309" s="21"/>
      <c r="F309" s="22"/>
      <c r="G309" s="14">
        <v>92041</v>
      </c>
      <c r="H309" s="15" t="s">
        <v>321</v>
      </c>
      <c r="I309" s="14">
        <v>20231222</v>
      </c>
      <c r="J309" s="17"/>
      <c r="K309" s="13">
        <v>1157</v>
      </c>
      <c r="L309" s="9" t="str">
        <f t="shared" si="31"/>
        <v>0000001157</v>
      </c>
      <c r="M309" s="10" t="str">
        <f t="shared" si="32"/>
        <v>0092041</v>
      </c>
      <c r="N309" s="10" t="str">
        <f t="shared" si="33"/>
        <v>20231222daitai0092041.pdf</v>
      </c>
      <c r="O309" s="11" t="str">
        <f t="shared" si="34"/>
        <v>http://www.seikatubunka.metro.tokyo.jp/houjin/npo_houjin/data/files/0000001157/20231222daitai0092041.pdf</v>
      </c>
      <c r="P309" s="11" t="str">
        <f t="shared" si="35"/>
        <v>http://www.seikatubunka.metro.tokyo.jp/houjin/npo_houjin/list/ledger/0092041.html</v>
      </c>
    </row>
    <row r="310" spans="1:16" ht="30" customHeight="1" x14ac:dyDescent="0.2">
      <c r="A310" s="5">
        <v>291</v>
      </c>
      <c r="B310" s="19" t="str">
        <f t="shared" si="30"/>
        <v>日本自然医療協議会</v>
      </c>
      <c r="C310" s="20">
        <v>45288</v>
      </c>
      <c r="D310" s="20"/>
      <c r="E310" s="21"/>
      <c r="F310" s="22"/>
      <c r="G310" s="14">
        <v>92096</v>
      </c>
      <c r="H310" s="15" t="s">
        <v>322</v>
      </c>
      <c r="I310" s="14">
        <v>20231222</v>
      </c>
      <c r="J310" s="17"/>
      <c r="K310" s="13">
        <v>1157</v>
      </c>
      <c r="L310" s="9" t="str">
        <f t="shared" si="31"/>
        <v>0000001157</v>
      </c>
      <c r="M310" s="10" t="str">
        <f t="shared" si="32"/>
        <v>0092096</v>
      </c>
      <c r="N310" s="10" t="str">
        <f t="shared" si="33"/>
        <v>20231222daitai0092096.pdf</v>
      </c>
      <c r="O310" s="11" t="str">
        <f t="shared" si="34"/>
        <v>http://www.seikatubunka.metro.tokyo.jp/houjin/npo_houjin/data/files/0000001157/20231222daitai0092096.pdf</v>
      </c>
      <c r="P310" s="11" t="str">
        <f t="shared" si="35"/>
        <v>http://www.seikatubunka.metro.tokyo.jp/houjin/npo_houjin/list/ledger/0092096.html</v>
      </c>
    </row>
    <row r="311" spans="1:16" ht="30" customHeight="1" x14ac:dyDescent="0.2">
      <c r="A311" s="5">
        <v>292</v>
      </c>
      <c r="B311" s="19" t="str">
        <f t="shared" si="30"/>
        <v>防災情報普及センター</v>
      </c>
      <c r="C311" s="20"/>
      <c r="D311" s="20"/>
      <c r="E311" s="21"/>
      <c r="F311" s="22"/>
      <c r="G311" s="14">
        <v>92284</v>
      </c>
      <c r="H311" s="15" t="s">
        <v>56</v>
      </c>
      <c r="I311" s="14">
        <v>20231222</v>
      </c>
      <c r="J311" s="17"/>
      <c r="K311" s="13">
        <v>1157</v>
      </c>
      <c r="L311" s="9" t="str">
        <f t="shared" si="31"/>
        <v>0000001157</v>
      </c>
      <c r="M311" s="10" t="str">
        <f t="shared" si="32"/>
        <v>0092284</v>
      </c>
      <c r="N311" s="10" t="str">
        <f t="shared" si="33"/>
        <v>20231222daitai0092284.pdf</v>
      </c>
      <c r="O311" s="11" t="str">
        <f t="shared" si="34"/>
        <v>http://www.seikatubunka.metro.tokyo.jp/houjin/npo_houjin/data/files/0000001157/20231222daitai0092284.pdf</v>
      </c>
      <c r="P311" s="11" t="str">
        <f t="shared" si="35"/>
        <v>http://www.seikatubunka.metro.tokyo.jp/houjin/npo_houjin/list/ledger/0092284.html</v>
      </c>
    </row>
    <row r="312" spans="1:16" ht="30" customHeight="1" x14ac:dyDescent="0.2">
      <c r="A312" s="5">
        <v>293</v>
      </c>
      <c r="B312" s="19" t="str">
        <f t="shared" si="30"/>
        <v>日本靈氣療法協会</v>
      </c>
      <c r="C312" s="20">
        <v>45300</v>
      </c>
      <c r="D312" s="20"/>
      <c r="E312" s="21"/>
      <c r="F312" s="22"/>
      <c r="G312" s="14">
        <v>92333</v>
      </c>
      <c r="H312" s="15" t="s">
        <v>57</v>
      </c>
      <c r="I312" s="14">
        <v>20231222</v>
      </c>
      <c r="J312" s="17"/>
      <c r="K312" s="13">
        <v>1157</v>
      </c>
      <c r="L312" s="9" t="str">
        <f t="shared" si="31"/>
        <v>0000001157</v>
      </c>
      <c r="M312" s="10" t="str">
        <f t="shared" si="32"/>
        <v>0092333</v>
      </c>
      <c r="N312" s="10" t="str">
        <f t="shared" si="33"/>
        <v>20231222daitai0092333.pdf</v>
      </c>
      <c r="O312" s="11" t="str">
        <f t="shared" si="34"/>
        <v>http://www.seikatubunka.metro.tokyo.jp/houjin/npo_houjin/data/files/0000001157/20231222daitai0092333.pdf</v>
      </c>
      <c r="P312" s="11" t="str">
        <f t="shared" si="35"/>
        <v>http://www.seikatubunka.metro.tokyo.jp/houjin/npo_houjin/list/ledger/0092333.html</v>
      </c>
    </row>
    <row r="313" spans="1:16" ht="30" customHeight="1" x14ac:dyDescent="0.2">
      <c r="A313" s="5">
        <v>294</v>
      </c>
      <c r="B313" s="19" t="str">
        <f t="shared" si="30"/>
        <v>エネルギー循環社会学会</v>
      </c>
      <c r="C313" s="20"/>
      <c r="D313" s="20"/>
      <c r="E313" s="21"/>
      <c r="F313" s="22"/>
      <c r="G313" s="14">
        <v>92656</v>
      </c>
      <c r="H313" s="15" t="s">
        <v>58</v>
      </c>
      <c r="I313" s="14">
        <v>20231222</v>
      </c>
      <c r="J313" s="17"/>
      <c r="K313" s="13">
        <v>1157</v>
      </c>
      <c r="L313" s="9" t="str">
        <f t="shared" si="31"/>
        <v>0000001157</v>
      </c>
      <c r="M313" s="10" t="str">
        <f t="shared" si="32"/>
        <v>0092656</v>
      </c>
      <c r="N313" s="10" t="str">
        <f t="shared" si="33"/>
        <v>20231222daitai0092656.pdf</v>
      </c>
      <c r="O313" s="11" t="str">
        <f t="shared" si="34"/>
        <v>http://www.seikatubunka.metro.tokyo.jp/houjin/npo_houjin/data/files/0000001157/20231222daitai0092656.pdf</v>
      </c>
      <c r="P313" s="11" t="str">
        <f t="shared" si="35"/>
        <v>http://www.seikatubunka.metro.tokyo.jp/houjin/npo_houjin/list/ledger/0092656.html</v>
      </c>
    </row>
    <row r="314" spans="1:16" ht="30" customHeight="1" x14ac:dyDescent="0.2">
      <c r="A314" s="5">
        <v>295</v>
      </c>
      <c r="B314" s="19" t="str">
        <f t="shared" si="30"/>
        <v>２１世紀世界健康環境ネットワーク</v>
      </c>
      <c r="C314" s="20"/>
      <c r="D314" s="20"/>
      <c r="E314" s="21"/>
      <c r="F314" s="22"/>
      <c r="G314" s="14">
        <v>92658</v>
      </c>
      <c r="H314" s="15" t="s">
        <v>59</v>
      </c>
      <c r="I314" s="14">
        <v>20231222</v>
      </c>
      <c r="J314" s="17"/>
      <c r="K314" s="13">
        <v>1157</v>
      </c>
      <c r="L314" s="9" t="str">
        <f t="shared" si="31"/>
        <v>0000001157</v>
      </c>
      <c r="M314" s="10" t="str">
        <f t="shared" si="32"/>
        <v>0092658</v>
      </c>
      <c r="N314" s="10" t="str">
        <f t="shared" si="33"/>
        <v>20231222daitai0092658.pdf</v>
      </c>
      <c r="O314" s="11" t="str">
        <f t="shared" si="34"/>
        <v>http://www.seikatubunka.metro.tokyo.jp/houjin/npo_houjin/data/files/0000001157/20231222daitai0092658.pdf</v>
      </c>
      <c r="P314" s="11" t="str">
        <f t="shared" si="35"/>
        <v>http://www.seikatubunka.metro.tokyo.jp/houjin/npo_houjin/list/ledger/0092658.html</v>
      </c>
    </row>
    <row r="315" spans="1:16" ht="30" customHeight="1" x14ac:dyDescent="0.2">
      <c r="A315" s="5">
        <v>296</v>
      </c>
      <c r="B315" s="19" t="str">
        <f t="shared" si="30"/>
        <v>日中問題研究会</v>
      </c>
      <c r="C315" s="20"/>
      <c r="D315" s="20"/>
      <c r="E315" s="21"/>
      <c r="F315" s="22"/>
      <c r="G315" s="14">
        <v>92870</v>
      </c>
      <c r="H315" s="15" t="s">
        <v>125</v>
      </c>
      <c r="I315" s="14">
        <v>20231222</v>
      </c>
      <c r="J315" s="17"/>
      <c r="K315" s="13">
        <v>1157</v>
      </c>
      <c r="L315" s="9" t="str">
        <f t="shared" si="31"/>
        <v>0000001157</v>
      </c>
      <c r="M315" s="10" t="str">
        <f t="shared" si="32"/>
        <v>0092870</v>
      </c>
      <c r="N315" s="10" t="str">
        <f t="shared" si="33"/>
        <v>20231222daitai0092870.pdf</v>
      </c>
      <c r="O315" s="11" t="str">
        <f t="shared" si="34"/>
        <v>http://www.seikatubunka.metro.tokyo.jp/houjin/npo_houjin/data/files/0000001157/20231222daitai0092870.pdf</v>
      </c>
      <c r="P315" s="11" t="str">
        <f t="shared" si="35"/>
        <v>http://www.seikatubunka.metro.tokyo.jp/houjin/npo_houjin/list/ledger/0092870.html</v>
      </c>
    </row>
    <row r="316" spans="1:16" ht="30" customHeight="1" x14ac:dyDescent="0.2">
      <c r="A316" s="5">
        <v>297</v>
      </c>
      <c r="B316" s="19" t="str">
        <f t="shared" si="30"/>
        <v>桜重国際親善文化交流協会</v>
      </c>
      <c r="C316" s="20"/>
      <c r="D316" s="20"/>
      <c r="E316" s="21"/>
      <c r="F316" s="22"/>
      <c r="G316" s="14">
        <v>92877</v>
      </c>
      <c r="H316" s="15" t="s">
        <v>323</v>
      </c>
      <c r="I316" s="14">
        <v>20231222</v>
      </c>
      <c r="J316" s="17"/>
      <c r="K316" s="13">
        <v>1157</v>
      </c>
      <c r="L316" s="9" t="str">
        <f t="shared" si="31"/>
        <v>0000001157</v>
      </c>
      <c r="M316" s="10" t="str">
        <f t="shared" si="32"/>
        <v>0092877</v>
      </c>
      <c r="N316" s="10" t="str">
        <f t="shared" si="33"/>
        <v>20231222daitai0092877.pdf</v>
      </c>
      <c r="O316" s="11" t="str">
        <f t="shared" si="34"/>
        <v>http://www.seikatubunka.metro.tokyo.jp/houjin/npo_houjin/data/files/0000001157/20231222daitai0092877.pdf</v>
      </c>
      <c r="P316" s="11" t="str">
        <f t="shared" si="35"/>
        <v>http://www.seikatubunka.metro.tokyo.jp/houjin/npo_houjin/list/ledger/0092877.html</v>
      </c>
    </row>
    <row r="317" spans="1:16" ht="30" customHeight="1" x14ac:dyDescent="0.2">
      <c r="A317" s="5">
        <v>298</v>
      </c>
      <c r="B317" s="19" t="str">
        <f t="shared" si="30"/>
        <v>日本抗加齢食普及協会</v>
      </c>
      <c r="C317" s="20"/>
      <c r="D317" s="20"/>
      <c r="E317" s="21"/>
      <c r="F317" s="22"/>
      <c r="G317" s="14">
        <v>92903</v>
      </c>
      <c r="H317" s="15" t="s">
        <v>324</v>
      </c>
      <c r="I317" s="14">
        <v>20231222</v>
      </c>
      <c r="J317" s="17"/>
      <c r="K317" s="13">
        <v>1157</v>
      </c>
      <c r="L317" s="9" t="str">
        <f t="shared" si="31"/>
        <v>0000001157</v>
      </c>
      <c r="M317" s="10" t="str">
        <f t="shared" si="32"/>
        <v>0092903</v>
      </c>
      <c r="N317" s="10" t="str">
        <f t="shared" si="33"/>
        <v>20231222daitai0092903.pdf</v>
      </c>
      <c r="O317" s="11" t="str">
        <f t="shared" si="34"/>
        <v>http://www.seikatubunka.metro.tokyo.jp/houjin/npo_houjin/data/files/0000001157/20231222daitai0092903.pdf</v>
      </c>
      <c r="P317" s="11" t="str">
        <f t="shared" si="35"/>
        <v>http://www.seikatubunka.metro.tokyo.jp/houjin/npo_houjin/list/ledger/0092903.html</v>
      </c>
    </row>
    <row r="318" spans="1:16" ht="30" customHeight="1" x14ac:dyDescent="0.2">
      <c r="A318" s="5">
        <v>299</v>
      </c>
      <c r="B318" s="19" t="str">
        <f t="shared" si="30"/>
        <v>天の縄未来研究所</v>
      </c>
      <c r="C318" s="20"/>
      <c r="D318" s="20"/>
      <c r="E318" s="21"/>
      <c r="F318" s="22"/>
      <c r="G318" s="14">
        <v>93051</v>
      </c>
      <c r="H318" s="15" t="s">
        <v>325</v>
      </c>
      <c r="I318" s="14">
        <v>20231222</v>
      </c>
      <c r="J318" s="17"/>
      <c r="K318" s="13">
        <v>1157</v>
      </c>
      <c r="L318" s="9" t="str">
        <f t="shared" si="31"/>
        <v>0000001157</v>
      </c>
      <c r="M318" s="10" t="str">
        <f t="shared" si="32"/>
        <v>0093051</v>
      </c>
      <c r="N318" s="10" t="str">
        <f t="shared" si="33"/>
        <v>20231222daitai0093051.pdf</v>
      </c>
      <c r="O318" s="11" t="str">
        <f t="shared" si="34"/>
        <v>http://www.seikatubunka.metro.tokyo.jp/houjin/npo_houjin/data/files/0000001157/20231222daitai0093051.pdf</v>
      </c>
      <c r="P318" s="11" t="str">
        <f t="shared" si="35"/>
        <v>http://www.seikatubunka.metro.tokyo.jp/houjin/npo_houjin/list/ledger/0093051.html</v>
      </c>
    </row>
    <row r="319" spans="1:16" ht="30" customHeight="1" x14ac:dyDescent="0.2">
      <c r="A319" s="5">
        <v>300</v>
      </c>
      <c r="B319" s="19" t="str">
        <f t="shared" si="30"/>
        <v>悟空研究所</v>
      </c>
      <c r="C319" s="20"/>
      <c r="D319" s="20"/>
      <c r="E319" s="21"/>
      <c r="F319" s="22"/>
      <c r="G319" s="14">
        <v>93079</v>
      </c>
      <c r="H319" s="15" t="s">
        <v>126</v>
      </c>
      <c r="I319" s="14">
        <v>20231222</v>
      </c>
      <c r="J319" s="17"/>
      <c r="K319" s="13">
        <v>1157</v>
      </c>
      <c r="L319" s="9" t="str">
        <f t="shared" si="31"/>
        <v>0000001157</v>
      </c>
      <c r="M319" s="10" t="str">
        <f t="shared" si="32"/>
        <v>0093079</v>
      </c>
      <c r="N319" s="10" t="str">
        <f t="shared" si="33"/>
        <v>20231222daitai0093079.pdf</v>
      </c>
      <c r="O319" s="11" t="str">
        <f t="shared" si="34"/>
        <v>http://www.seikatubunka.metro.tokyo.jp/houjin/npo_houjin/data/files/0000001157/20231222daitai0093079.pdf</v>
      </c>
      <c r="P319" s="11" t="str">
        <f t="shared" si="35"/>
        <v>http://www.seikatubunka.metro.tokyo.jp/houjin/npo_houjin/list/ledger/0093079.html</v>
      </c>
    </row>
    <row r="320" spans="1:16" ht="30" customHeight="1" x14ac:dyDescent="0.2">
      <c r="A320" s="5">
        <v>301</v>
      </c>
      <c r="B320" s="19" t="str">
        <f t="shared" si="30"/>
        <v>４６９ｍａネット</v>
      </c>
      <c r="C320" s="20"/>
      <c r="D320" s="20"/>
      <c r="E320" s="21"/>
      <c r="F320" s="22"/>
      <c r="G320" s="14">
        <v>93178</v>
      </c>
      <c r="H320" s="15" t="s">
        <v>326</v>
      </c>
      <c r="I320" s="14">
        <v>20231222</v>
      </c>
      <c r="J320" s="17"/>
      <c r="K320" s="13">
        <v>1157</v>
      </c>
      <c r="L320" s="9" t="str">
        <f t="shared" si="31"/>
        <v>0000001157</v>
      </c>
      <c r="M320" s="10" t="str">
        <f t="shared" si="32"/>
        <v>0093178</v>
      </c>
      <c r="N320" s="10" t="str">
        <f t="shared" si="33"/>
        <v>20231222daitai0093178.pdf</v>
      </c>
      <c r="O320" s="11" t="str">
        <f t="shared" si="34"/>
        <v>http://www.seikatubunka.metro.tokyo.jp/houjin/npo_houjin/data/files/0000001157/20231222daitai0093178.pdf</v>
      </c>
      <c r="P320" s="11" t="str">
        <f t="shared" si="35"/>
        <v>http://www.seikatubunka.metro.tokyo.jp/houjin/npo_houjin/list/ledger/0093178.html</v>
      </c>
    </row>
    <row r="321" spans="1:16" ht="30" customHeight="1" x14ac:dyDescent="0.2">
      <c r="A321" s="5">
        <v>302</v>
      </c>
      <c r="B321" s="19" t="str">
        <f t="shared" si="30"/>
        <v>生涯学習を推進する会</v>
      </c>
      <c r="C321" s="20"/>
      <c r="D321" s="20"/>
      <c r="E321" s="21"/>
      <c r="F321" s="22"/>
      <c r="G321" s="14">
        <v>93215</v>
      </c>
      <c r="H321" s="15" t="s">
        <v>60</v>
      </c>
      <c r="I321" s="14">
        <v>20231222</v>
      </c>
      <c r="J321" s="17"/>
      <c r="K321" s="13">
        <v>1157</v>
      </c>
      <c r="L321" s="9" t="str">
        <f t="shared" si="31"/>
        <v>0000001157</v>
      </c>
      <c r="M321" s="10" t="str">
        <f t="shared" si="32"/>
        <v>0093215</v>
      </c>
      <c r="N321" s="10" t="str">
        <f t="shared" si="33"/>
        <v>20231222daitai0093215.pdf</v>
      </c>
      <c r="O321" s="11" t="str">
        <f t="shared" si="34"/>
        <v>http://www.seikatubunka.metro.tokyo.jp/houjin/npo_houjin/data/files/0000001157/20231222daitai0093215.pdf</v>
      </c>
      <c r="P321" s="11" t="str">
        <f t="shared" si="35"/>
        <v>http://www.seikatubunka.metro.tokyo.jp/houjin/npo_houjin/list/ledger/0093215.html</v>
      </c>
    </row>
    <row r="322" spans="1:16" ht="30" customHeight="1" x14ac:dyDescent="0.2">
      <c r="A322" s="5">
        <v>303</v>
      </c>
      <c r="B322" s="19" t="str">
        <f t="shared" si="30"/>
        <v>確定拠出年金相談センター</v>
      </c>
      <c r="C322" s="20">
        <v>45288</v>
      </c>
      <c r="D322" s="20"/>
      <c r="E322" s="21"/>
      <c r="F322" s="22"/>
      <c r="G322" s="14">
        <v>93475</v>
      </c>
      <c r="H322" s="15" t="s">
        <v>327</v>
      </c>
      <c r="I322" s="14">
        <v>20231222</v>
      </c>
      <c r="J322" s="17"/>
      <c r="K322" s="13">
        <v>1157</v>
      </c>
      <c r="L322" s="9" t="str">
        <f t="shared" si="31"/>
        <v>0000001157</v>
      </c>
      <c r="M322" s="10" t="str">
        <f t="shared" si="32"/>
        <v>0093475</v>
      </c>
      <c r="N322" s="10" t="str">
        <f t="shared" si="33"/>
        <v>20231222daitai0093475.pdf</v>
      </c>
      <c r="O322" s="11" t="str">
        <f t="shared" si="34"/>
        <v>http://www.seikatubunka.metro.tokyo.jp/houjin/npo_houjin/data/files/0000001157/20231222daitai0093475.pdf</v>
      </c>
      <c r="P322" s="11" t="str">
        <f t="shared" si="35"/>
        <v>http://www.seikatubunka.metro.tokyo.jp/houjin/npo_houjin/list/ledger/0093475.html</v>
      </c>
    </row>
    <row r="323" spans="1:16" ht="30" customHeight="1" x14ac:dyDescent="0.2">
      <c r="A323" s="5">
        <v>304</v>
      </c>
      <c r="B323" s="19" t="str">
        <f t="shared" si="30"/>
        <v>国際救助隊機構</v>
      </c>
      <c r="C323" s="20"/>
      <c r="D323" s="20"/>
      <c r="E323" s="21"/>
      <c r="F323" s="20"/>
      <c r="G323" s="14">
        <v>93497</v>
      </c>
      <c r="H323" s="15" t="s">
        <v>328</v>
      </c>
      <c r="I323" s="14">
        <v>20231222</v>
      </c>
      <c r="J323" s="17"/>
      <c r="K323" s="13">
        <v>1157</v>
      </c>
      <c r="L323" s="9" t="str">
        <f t="shared" si="31"/>
        <v>0000001157</v>
      </c>
      <c r="M323" s="10" t="str">
        <f t="shared" si="32"/>
        <v>0093497</v>
      </c>
      <c r="N323" s="10" t="str">
        <f t="shared" si="33"/>
        <v>20231222daitai0093497.pdf</v>
      </c>
      <c r="O323" s="11" t="str">
        <f t="shared" si="34"/>
        <v>http://www.seikatubunka.metro.tokyo.jp/houjin/npo_houjin/data/files/0000001157/20231222daitai0093497.pdf</v>
      </c>
      <c r="P323" s="11" t="str">
        <f t="shared" si="35"/>
        <v>http://www.seikatubunka.metro.tokyo.jp/houjin/npo_houjin/list/ledger/0093497.html</v>
      </c>
    </row>
    <row r="324" spans="1:16" ht="30" customHeight="1" x14ac:dyDescent="0.2">
      <c r="A324" s="5">
        <v>305</v>
      </c>
      <c r="B324" s="19" t="str">
        <f t="shared" si="30"/>
        <v>留学生生活支援相談センター</v>
      </c>
      <c r="C324" s="20"/>
      <c r="D324" s="20"/>
      <c r="E324" s="21"/>
      <c r="F324" s="22"/>
      <c r="G324" s="14">
        <v>93565</v>
      </c>
      <c r="H324" s="15" t="s">
        <v>61</v>
      </c>
      <c r="I324" s="14">
        <v>20231222</v>
      </c>
      <c r="J324" s="17"/>
      <c r="K324" s="13">
        <v>1157</v>
      </c>
      <c r="L324" s="9" t="str">
        <f t="shared" si="31"/>
        <v>0000001157</v>
      </c>
      <c r="M324" s="10" t="str">
        <f t="shared" si="32"/>
        <v>0093565</v>
      </c>
      <c r="N324" s="10" t="str">
        <f t="shared" si="33"/>
        <v>20231222daitai0093565.pdf</v>
      </c>
      <c r="O324" s="11" t="str">
        <f t="shared" si="34"/>
        <v>http://www.seikatubunka.metro.tokyo.jp/houjin/npo_houjin/data/files/0000001157/20231222daitai0093565.pdf</v>
      </c>
      <c r="P324" s="11" t="str">
        <f t="shared" si="35"/>
        <v>http://www.seikatubunka.metro.tokyo.jp/houjin/npo_houjin/list/ledger/0093565.html</v>
      </c>
    </row>
    <row r="325" spans="1:16" ht="30" customHeight="1" x14ac:dyDescent="0.2">
      <c r="A325" s="5">
        <v>306</v>
      </c>
      <c r="B325" s="19" t="str">
        <f t="shared" si="30"/>
        <v>地域再生研究機構</v>
      </c>
      <c r="C325" s="20"/>
      <c r="D325" s="20"/>
      <c r="E325" s="21"/>
      <c r="F325" s="22"/>
      <c r="G325" s="14">
        <v>93648</v>
      </c>
      <c r="H325" s="15" t="s">
        <v>329</v>
      </c>
      <c r="I325" s="14">
        <v>20231222</v>
      </c>
      <c r="J325" s="17"/>
      <c r="K325" s="13">
        <v>1157</v>
      </c>
      <c r="L325" s="9" t="str">
        <f t="shared" si="31"/>
        <v>0000001157</v>
      </c>
      <c r="M325" s="10" t="str">
        <f t="shared" si="32"/>
        <v>0093648</v>
      </c>
      <c r="N325" s="10" t="str">
        <f t="shared" si="33"/>
        <v>20231222daitai0093648.pdf</v>
      </c>
      <c r="O325" s="11" t="str">
        <f t="shared" si="34"/>
        <v>http://www.seikatubunka.metro.tokyo.jp/houjin/npo_houjin/data/files/0000001157/20231222daitai0093648.pdf</v>
      </c>
      <c r="P325" s="11" t="str">
        <f t="shared" si="35"/>
        <v>http://www.seikatubunka.metro.tokyo.jp/houjin/npo_houjin/list/ledger/0093648.html</v>
      </c>
    </row>
    <row r="326" spans="1:16" ht="30" customHeight="1" x14ac:dyDescent="0.2">
      <c r="A326" s="5">
        <v>307</v>
      </c>
      <c r="B326" s="19" t="str">
        <f t="shared" ref="B326" si="36">IF(ISBLANK(H326),"",HYPERLINK(P326,H326))</f>
        <v>環境整備協議会</v>
      </c>
      <c r="C326" s="20"/>
      <c r="D326" s="20"/>
      <c r="E326" s="21"/>
      <c r="F326" s="22"/>
      <c r="G326" s="14">
        <v>94053</v>
      </c>
      <c r="H326" s="15" t="s">
        <v>62</v>
      </c>
      <c r="I326" s="14">
        <v>20231222</v>
      </c>
      <c r="J326" s="17"/>
      <c r="K326" s="13">
        <v>1157</v>
      </c>
      <c r="L326" s="9" t="str">
        <f t="shared" ref="L326" si="37">TEXT(K326,"0000000000")</f>
        <v>0000001157</v>
      </c>
      <c r="M326" s="10" t="str">
        <f t="shared" ref="M326" si="38">IF(G326=999999,"",TEXT(G326,"0000000"))</f>
        <v>0094053</v>
      </c>
      <c r="N326" s="10" t="str">
        <f t="shared" ref="N326" si="39">I326&amp;"daitai"&amp;M326&amp;".pdf"</f>
        <v>20231222daitai0094053.pdf</v>
      </c>
      <c r="O326" s="11" t="str">
        <f t="shared" ref="O326" si="40">"http://www.seikatubunka.metro.tokyo.jp/houjin/npo_houjin/data/files/"&amp;L326&amp;"/"&amp;N326</f>
        <v>http://www.seikatubunka.metro.tokyo.jp/houjin/npo_houjin/data/files/0000001157/20231222daitai0094053.pdf</v>
      </c>
      <c r="P326" s="11" t="str">
        <f t="shared" ref="P326" si="41">"http://www.seikatubunka.metro.tokyo.jp/houjin/npo_houjin/list/ledger/"&amp;M326&amp;".html"</f>
        <v>http://www.seikatubunka.metro.tokyo.jp/houjin/npo_houjin/list/ledger/0094053.html</v>
      </c>
    </row>
  </sheetData>
  <phoneticPr fontId="2"/>
  <pageMargins left="0.70866141732283472" right="0.70866141732283472" top="0.74803149606299213" bottom="0.74803149606299213" header="0.31496062992125984" footer="0.31496062992125984"/>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20231222（第1回）</vt:lpstr>
      <vt:lpstr>'20231222（第1回）'!Print_Area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中村　匡史</cp:lastModifiedBy>
  <cp:lastPrinted>2019-04-19T00:35:35Z</cp:lastPrinted>
  <dcterms:created xsi:type="dcterms:W3CDTF">2018-09-14T05:40:26Z</dcterms:created>
  <dcterms:modified xsi:type="dcterms:W3CDTF">2024-03-13T01:43:18Z</dcterms:modified>
</cp:coreProperties>
</file>