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226.82.2\都民生活部\03_地域活動推進課\05_地域活動支援担当\01_地域の底力発展事業助成\2025年度\09_様式（電子申請フォーム含む）\1 要綱様式（一部要綱外様式あり）\2 スマホ\"/>
    </mc:Choice>
  </mc:AlternateContent>
  <xr:revisionPtr revIDLastSave="0" documentId="13_ncr:1_{87CAAB0E-937F-4D3A-9157-1F46053A5BE4}" xr6:coauthVersionLast="47" xr6:coauthVersionMax="47" xr10:uidLastSave="{00000000-0000-0000-0000-000000000000}"/>
  <bookViews>
    <workbookView xWindow="28680" yWindow="-120" windowWidth="29040" windowHeight="15720" firstSheet="1" activeTab="1" xr2:uid="{00000000-000D-0000-FFFF-FFFF00000000}"/>
  </bookViews>
  <sheets>
    <sheet name="必ずお読みください" sheetId="16" r:id="rId1"/>
    <sheet name="第１－１号様式" sheetId="1" r:id="rId2"/>
    <sheet name="第１－１号様式別紙" sheetId="2" r:id="rId3"/>
    <sheet name="収支予算書" sheetId="6" r:id="rId4"/>
    <sheet name="第７号様式" sheetId="13" r:id="rId5"/>
    <sheet name="積算明細書" sheetId="15" r:id="rId6"/>
    <sheet name="第10－１号様式" sheetId="9" r:id="rId7"/>
    <sheet name="決算書" sheetId="7" r:id="rId8"/>
    <sheet name="実績報告内容確認書C区分" sheetId="10" r:id="rId9"/>
    <sheet name="実績報告内容確認書D区分" sheetId="11" r:id="rId10"/>
  </sheets>
  <definedNames>
    <definedName name="「地域防災力の強化」かつ「多文化共生社会づくり」につながる活動を行いますか">#REF!</definedName>
    <definedName name="OLE_LINK15" localSheetId="6">'第10－１号様式'!$L$1</definedName>
    <definedName name="OLE_LINK15" localSheetId="1">'第１－１号様式'!$O$1</definedName>
    <definedName name="OLE_LINK15" localSheetId="4">第７号様式!$F$2</definedName>
    <definedName name="_xlnm.Print_Area" localSheetId="7">決算書!$A$2:$L$60</definedName>
    <definedName name="_xlnm.Print_Area" localSheetId="8">実績報告内容確認書C区分!$A$1:$M$37</definedName>
    <definedName name="_xlnm.Print_Area" localSheetId="9">実績報告内容確認書D区分!$A$1:$M$37</definedName>
    <definedName name="_xlnm.Print_Area" localSheetId="3">収支予算書!$A$1:$J$64</definedName>
    <definedName name="_xlnm.Print_Area" localSheetId="5">積算明細書!$A$2:$O$43</definedName>
    <definedName name="_xlnm.Print_Area" localSheetId="6">'第10－１号様式'!$A$1:$L$44</definedName>
    <definedName name="_xlnm.Print_Area" localSheetId="1">'第１－１号様式'!$A$1:$O$89</definedName>
    <definedName name="_xlnm.Print_Area" localSheetId="2">'第１－１号様式別紙'!$A$1:$K$32</definedName>
    <definedName name="_xlnm.Print_Area" localSheetId="4">第７号様式!$A$1:$F$46</definedName>
    <definedName name="今回申請する区分は何ですか">#REF!</definedName>
    <definedName name="今回申請する区分は初めてですか">#REF!</definedName>
    <definedName name="助成率">#REF!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1" l="1"/>
  <c r="B31" i="11"/>
  <c r="H27" i="11"/>
  <c r="B27" i="11"/>
  <c r="H23" i="11"/>
  <c r="B23" i="11"/>
  <c r="H19" i="11"/>
  <c r="B19" i="11"/>
  <c r="B31" i="10"/>
  <c r="H27" i="10"/>
  <c r="B27" i="10"/>
  <c r="H23" i="10"/>
  <c r="B23" i="10"/>
  <c r="H19" i="10"/>
  <c r="B19" i="10"/>
  <c r="F14" i="10"/>
  <c r="H12" i="7"/>
  <c r="K12" i="7"/>
  <c r="K55" i="7"/>
  <c r="H55" i="7"/>
  <c r="H54" i="7"/>
  <c r="H53" i="7"/>
  <c r="H52" i="7"/>
  <c r="H51" i="7"/>
  <c r="G54" i="7"/>
  <c r="G53" i="7"/>
  <c r="G52" i="7"/>
  <c r="G51"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1" i="7"/>
  <c r="H11" i="7"/>
  <c r="H8" i="7"/>
  <c r="H10" i="7"/>
  <c r="J3" i="7"/>
  <c r="I17" i="9"/>
  <c r="I15" i="9"/>
  <c r="I14" i="9"/>
  <c r="I10" i="9"/>
  <c r="I9" i="9"/>
  <c r="E17" i="9"/>
  <c r="E16" i="9"/>
  <c r="E15" i="9"/>
  <c r="E14" i="9"/>
  <c r="E11" i="9"/>
  <c r="E10" i="9"/>
  <c r="E9" i="9"/>
  <c r="L3"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F47" i="1"/>
  <c r="E19" i="13"/>
  <c r="E17" i="13"/>
  <c r="E16" i="13"/>
  <c r="E12" i="13"/>
  <c r="E11" i="13"/>
  <c r="C19" i="13"/>
  <c r="C18" i="13"/>
  <c r="C17" i="13"/>
  <c r="C16" i="13"/>
  <c r="C13" i="13"/>
  <c r="C12" i="13"/>
  <c r="C11" i="13"/>
  <c r="I3" i="6"/>
  <c r="J12" i="6"/>
  <c r="B31" i="2"/>
  <c r="B30" i="2"/>
  <c r="B29" i="2"/>
  <c r="B28" i="2"/>
  <c r="B27" i="2"/>
  <c r="B26" i="2"/>
  <c r="B25" i="2"/>
  <c r="B24" i="2"/>
  <c r="I9" i="15" l="1"/>
  <c r="I41" i="15"/>
  <c r="I40" i="15"/>
  <c r="I39" i="15"/>
  <c r="I38" i="15"/>
  <c r="H41" i="15"/>
  <c r="H40" i="15"/>
  <c r="H39" i="15"/>
  <c r="I37" i="15"/>
  <c r="I36" i="15"/>
  <c r="I35" i="15"/>
  <c r="I34" i="15"/>
  <c r="I33" i="15"/>
  <c r="H37" i="15"/>
  <c r="H36" i="15"/>
  <c r="H35" i="15"/>
  <c r="H34" i="15"/>
  <c r="H33" i="15"/>
  <c r="H29" i="15"/>
  <c r="H28" i="15"/>
  <c r="H27" i="15"/>
  <c r="H26" i="15"/>
  <c r="H25" i="15"/>
  <c r="H24" i="15"/>
  <c r="H23" i="15"/>
  <c r="H22" i="15"/>
  <c r="H21" i="15"/>
  <c r="H20" i="15"/>
  <c r="H19" i="15"/>
  <c r="H17" i="15"/>
  <c r="H16" i="15"/>
  <c r="H15" i="15"/>
  <c r="H14" i="15"/>
  <c r="H13" i="15"/>
  <c r="H12" i="15"/>
  <c r="H11" i="15"/>
  <c r="H10" i="15"/>
  <c r="H32" i="15"/>
  <c r="H31" i="15"/>
  <c r="H30" i="15"/>
  <c r="I31" i="15"/>
  <c r="I30" i="15"/>
  <c r="H38" i="15" l="1"/>
  <c r="H9" i="15"/>
  <c r="J9" i="15" s="1"/>
  <c r="H18" i="15"/>
  <c r="J35" i="15"/>
  <c r="J40" i="15"/>
  <c r="J39" i="15"/>
  <c r="J41" i="15"/>
  <c r="J37" i="15"/>
  <c r="J36" i="15"/>
  <c r="J31" i="15"/>
  <c r="J33" i="15"/>
  <c r="I29" i="15"/>
  <c r="I27" i="15"/>
  <c r="I23" i="15"/>
  <c r="I22" i="15"/>
  <c r="I19" i="15"/>
  <c r="I18" i="15"/>
  <c r="I17" i="15"/>
  <c r="I16" i="15"/>
  <c r="I14" i="15"/>
  <c r="I13" i="15"/>
  <c r="I24" i="15" l="1"/>
  <c r="J24" i="15" s="1"/>
  <c r="I25" i="15"/>
  <c r="J25" i="15" s="1"/>
  <c r="I28" i="15"/>
  <c r="J28" i="15" s="1"/>
  <c r="I26" i="15"/>
  <c r="J26" i="15" s="1"/>
  <c r="I15" i="15"/>
  <c r="J15" i="15" s="1"/>
  <c r="I32" i="15"/>
  <c r="J32" i="15" s="1"/>
  <c r="I20" i="15"/>
  <c r="J20" i="15" s="1"/>
  <c r="I21" i="15"/>
  <c r="J21" i="15" s="1"/>
  <c r="J38" i="15"/>
  <c r="J14" i="15"/>
  <c r="J34" i="15"/>
  <c r="J30" i="15"/>
  <c r="N35" i="15"/>
  <c r="J19" i="15"/>
  <c r="J23" i="15"/>
  <c r="J27" i="15"/>
  <c r="J29" i="15"/>
  <c r="J22" i="15"/>
  <c r="J17" i="15"/>
  <c r="J13" i="15"/>
  <c r="J16" i="15"/>
  <c r="J18" i="15"/>
  <c r="N14" i="15" l="1"/>
  <c r="N34" i="15"/>
  <c r="N33" i="15"/>
  <c r="N37" i="15"/>
  <c r="N36" i="15"/>
  <c r="N31" i="15"/>
  <c r="N28" i="15"/>
  <c r="N21" i="15"/>
  <c r="N41" i="15"/>
  <c r="N40" i="15"/>
  <c r="N39" i="15"/>
  <c r="N38" i="15"/>
  <c r="N30" i="15"/>
  <c r="N18" i="15"/>
  <c r="N13" i="15"/>
  <c r="N17" i="15"/>
  <c r="N25" i="15" l="1"/>
  <c r="N32" i="15"/>
  <c r="N26" i="15"/>
  <c r="N15" i="15"/>
  <c r="N20" i="15"/>
  <c r="N24" i="15"/>
  <c r="N19" i="15"/>
  <c r="N23" i="15"/>
  <c r="N27" i="15"/>
  <c r="N29" i="15"/>
  <c r="N22" i="15"/>
  <c r="N9" i="15"/>
  <c r="N16" i="15"/>
  <c r="I11" i="15"/>
  <c r="I10" i="15"/>
  <c r="I12" i="15" l="1"/>
  <c r="J12" i="15" s="1"/>
  <c r="J11" i="15"/>
  <c r="J10" i="15"/>
  <c r="N12" i="15" l="1"/>
  <c r="J50" i="6"/>
  <c r="J42" i="15"/>
  <c r="H50" i="7"/>
  <c r="H57" i="7" s="1"/>
  <c r="J55" i="6" l="1"/>
  <c r="J57" i="6" s="1"/>
  <c r="N11" i="15"/>
  <c r="M42" i="15" l="1"/>
  <c r="K50" i="7"/>
  <c r="N10" i="15"/>
  <c r="N42" i="15" s="1"/>
  <c r="K57" i="7" l="1"/>
  <c r="A15" i="2" l="1"/>
  <c r="A18" i="2"/>
  <c r="A14" i="2"/>
  <c r="A13" i="2"/>
  <c r="A16" i="2"/>
  <c r="A17" i="2"/>
  <c r="A12" i="2"/>
  <c r="E42" i="9"/>
  <c r="K59" i="7" l="1"/>
  <c r="J59" i="6"/>
  <c r="H59" i="7" l="1"/>
</calcChain>
</file>

<file path=xl/sharedStrings.xml><?xml version="1.0" encoding="utf-8"?>
<sst xmlns="http://schemas.openxmlformats.org/spreadsheetml/2006/main" count="546" uniqueCount="293">
  <si>
    <t>別記</t>
    <rPh sb="0" eb="2">
      <t>ベッキ</t>
    </rPh>
    <phoneticPr fontId="1"/>
  </si>
  <si>
    <t>東京都知事　　殿</t>
    <rPh sb="0" eb="3">
      <t>トウキョウト</t>
    </rPh>
    <rPh sb="3" eb="5">
      <t>チジ</t>
    </rPh>
    <rPh sb="7" eb="8">
      <t>ドノ</t>
    </rPh>
    <phoneticPr fontId="1"/>
  </si>
  <si>
    <t>団体名</t>
    <rPh sb="0" eb="2">
      <t>ダンタイ</t>
    </rPh>
    <rPh sb="2" eb="3">
      <t>メイ</t>
    </rPh>
    <phoneticPr fontId="1"/>
  </si>
  <si>
    <t>電話番号</t>
    <rPh sb="0" eb="2">
      <t>デンワ</t>
    </rPh>
    <rPh sb="2" eb="4">
      <t>バンゴウ</t>
    </rPh>
    <phoneticPr fontId="1"/>
  </si>
  <si>
    <t>記</t>
    <rPh sb="0" eb="1">
      <t>キ</t>
    </rPh>
    <phoneticPr fontId="1"/>
  </si>
  <si>
    <t>令和　　年　　月　　日</t>
    <phoneticPr fontId="1"/>
  </si>
  <si>
    <t>１</t>
    <phoneticPr fontId="1"/>
  </si>
  <si>
    <t>２</t>
    <phoneticPr fontId="1"/>
  </si>
  <si>
    <t>３</t>
    <phoneticPr fontId="1"/>
  </si>
  <si>
    <t>４</t>
    <phoneticPr fontId="1"/>
  </si>
  <si>
    <t>団体名</t>
    <phoneticPr fontId="1"/>
  </si>
  <si>
    <t>所在地等</t>
    <phoneticPr fontId="1"/>
  </si>
  <si>
    <t>電話番号</t>
    <phoneticPr fontId="1"/>
  </si>
  <si>
    <t>印</t>
    <rPh sb="0" eb="1">
      <t>イン</t>
    </rPh>
    <phoneticPr fontId="1"/>
  </si>
  <si>
    <t>下表に記載の共同実施団体・連携実施団体は、地域の底力発展事業助成への申請にあたり、以下のと</t>
    <phoneticPr fontId="1"/>
  </si>
  <si>
    <t>おり事業を共同・連携して実施することについて合意します。</t>
    <phoneticPr fontId="1"/>
  </si>
  <si>
    <t>併せて、下表の団体は、申請団体に対し、地域の底力発展事業助成金の申請、請求、受領及び精算に</t>
    <phoneticPr fontId="1"/>
  </si>
  <si>
    <t>関する事項を委任し、申請団体はこれを承諾します。</t>
    <phoneticPr fontId="1"/>
  </si>
  <si>
    <t>別紙　事業の共同実施・連携実施に係る合意書　兼　委任状</t>
    <phoneticPr fontId="1"/>
  </si>
  <si>
    <t>※申請を行う町会・自治会又は区市町村の担当者に限ります。</t>
    <phoneticPr fontId="1"/>
  </si>
  <si>
    <t>その他</t>
    <rPh sb="2" eb="3">
      <t>タ</t>
    </rPh>
    <phoneticPr fontId="1"/>
  </si>
  <si>
    <t>収支予算書</t>
    <rPh sb="0" eb="1">
      <t>オサム</t>
    </rPh>
    <rPh sb="1" eb="2">
      <t>ササ</t>
    </rPh>
    <rPh sb="2" eb="3">
      <t>ヨ</t>
    </rPh>
    <rPh sb="3" eb="4">
      <t>ザン</t>
    </rPh>
    <rPh sb="4" eb="5">
      <t>ショ</t>
    </rPh>
    <phoneticPr fontId="13"/>
  </si>
  <si>
    <t>団体名</t>
    <rPh sb="0" eb="2">
      <t>ダンタイ</t>
    </rPh>
    <rPh sb="2" eb="3">
      <t>メイ</t>
    </rPh>
    <phoneticPr fontId="13"/>
  </si>
  <si>
    <t>(単位：円）</t>
    <rPh sb="1" eb="3">
      <t>タンイ</t>
    </rPh>
    <rPh sb="4" eb="5">
      <t>エン</t>
    </rPh>
    <phoneticPr fontId="13"/>
  </si>
  <si>
    <t>科　　　　　目</t>
    <rPh sb="0" eb="1">
      <t>カ</t>
    </rPh>
    <rPh sb="6" eb="7">
      <t>メ</t>
    </rPh>
    <phoneticPr fontId="13"/>
  </si>
  <si>
    <t>収入内容</t>
    <rPh sb="0" eb="2">
      <t>シュウニュウ</t>
    </rPh>
    <rPh sb="2" eb="4">
      <t>ナイヨウ</t>
    </rPh>
    <phoneticPr fontId="13"/>
  </si>
  <si>
    <t>金額</t>
    <rPh sb="0" eb="2">
      <t>キンガク</t>
    </rPh>
    <phoneticPr fontId="13"/>
  </si>
  <si>
    <t>Ⅰ　収入の部</t>
    <rPh sb="2" eb="4">
      <t>シュウニュウ</t>
    </rPh>
    <rPh sb="5" eb="6">
      <t>ブ</t>
    </rPh>
    <phoneticPr fontId="13"/>
  </si>
  <si>
    <r>
      <t>助成金収入</t>
    </r>
    <r>
      <rPr>
        <sz val="9"/>
        <rFont val="ＭＳ Ｐゴシック"/>
        <family val="3"/>
        <charset val="128"/>
      </rPr>
      <t/>
    </r>
    <rPh sb="0" eb="3">
      <t>ジョセイキン</t>
    </rPh>
    <rPh sb="3" eb="5">
      <t>シュウニュウ</t>
    </rPh>
    <phoneticPr fontId="13"/>
  </si>
  <si>
    <t>地域の底力発展事業助成金</t>
    <rPh sb="0" eb="2">
      <t>チイキ</t>
    </rPh>
    <rPh sb="3" eb="5">
      <t>ソコヂカラ</t>
    </rPh>
    <rPh sb="5" eb="7">
      <t>ハッテン</t>
    </rPh>
    <rPh sb="7" eb="9">
      <t>ジギョウ</t>
    </rPh>
    <rPh sb="9" eb="11">
      <t>ジョセイ</t>
    </rPh>
    <rPh sb="11" eb="12">
      <t>キン</t>
    </rPh>
    <phoneticPr fontId="13"/>
  </si>
  <si>
    <t>（1,000円未満切捨て）</t>
    <rPh sb="6" eb="7">
      <t>エン</t>
    </rPh>
    <rPh sb="7" eb="9">
      <t>ミマン</t>
    </rPh>
    <rPh sb="9" eb="11">
      <t>キリス</t>
    </rPh>
    <phoneticPr fontId="13"/>
  </si>
  <si>
    <t>その他収入</t>
    <rPh sb="2" eb="3">
      <t>タ</t>
    </rPh>
    <rPh sb="3" eb="5">
      <t>シュウニュウ</t>
    </rPh>
    <phoneticPr fontId="13"/>
  </si>
  <si>
    <t>自己資金</t>
    <rPh sb="0" eb="2">
      <t>ジコ</t>
    </rPh>
    <rPh sb="2" eb="4">
      <t>シキン</t>
    </rPh>
    <phoneticPr fontId="13"/>
  </si>
  <si>
    <t>収入合計</t>
    <rPh sb="0" eb="2">
      <t>シュウニュウ</t>
    </rPh>
    <rPh sb="2" eb="4">
      <t>ゴウケイ</t>
    </rPh>
    <phoneticPr fontId="13"/>
  </si>
  <si>
    <t>科　　　　目</t>
    <rPh sb="0" eb="1">
      <t>カ</t>
    </rPh>
    <rPh sb="5" eb="6">
      <t>メ</t>
    </rPh>
    <phoneticPr fontId="13"/>
  </si>
  <si>
    <t>支出内容</t>
    <rPh sb="0" eb="2">
      <t>シシュツ</t>
    </rPh>
    <rPh sb="2" eb="4">
      <t>ナイヨウ</t>
    </rPh>
    <phoneticPr fontId="13"/>
  </si>
  <si>
    <t>数量</t>
    <rPh sb="0" eb="2">
      <t>スウリョウ</t>
    </rPh>
    <phoneticPr fontId="13"/>
  </si>
  <si>
    <t>Ⅱ　支出の部</t>
    <rPh sb="2" eb="4">
      <t>シシュツ</t>
    </rPh>
    <rPh sb="5" eb="6">
      <t>ブ</t>
    </rPh>
    <phoneticPr fontId="13"/>
  </si>
  <si>
    <t>１　助成対象経費</t>
    <rPh sb="2" eb="6">
      <t>ジョセイタイショウ</t>
    </rPh>
    <rPh sb="6" eb="8">
      <t>ケイヒ</t>
    </rPh>
    <phoneticPr fontId="13"/>
  </si>
  <si>
    <t>（1）</t>
    <phoneticPr fontId="13"/>
  </si>
  <si>
    <t>謝礼金</t>
    <rPh sb="0" eb="3">
      <t>シャレイキン</t>
    </rPh>
    <phoneticPr fontId="13"/>
  </si>
  <si>
    <t>（2）</t>
    <phoneticPr fontId="13"/>
  </si>
  <si>
    <t>（3）</t>
    <phoneticPr fontId="13"/>
  </si>
  <si>
    <t>物品購入費</t>
    <rPh sb="0" eb="2">
      <t>ブッピン</t>
    </rPh>
    <rPh sb="2" eb="5">
      <t>コウニュウヒ</t>
    </rPh>
    <phoneticPr fontId="13"/>
  </si>
  <si>
    <t>（4）</t>
    <phoneticPr fontId="13"/>
  </si>
  <si>
    <t>印刷経費</t>
    <rPh sb="0" eb="2">
      <t>インサツ</t>
    </rPh>
    <rPh sb="2" eb="4">
      <t>ケイヒ</t>
    </rPh>
    <phoneticPr fontId="13"/>
  </si>
  <si>
    <t>（5）</t>
    <phoneticPr fontId="13"/>
  </si>
  <si>
    <t>役務費</t>
    <rPh sb="0" eb="2">
      <t>エキム</t>
    </rPh>
    <rPh sb="2" eb="3">
      <t>ヒ</t>
    </rPh>
    <phoneticPr fontId="13"/>
  </si>
  <si>
    <t>レンタル・</t>
    <phoneticPr fontId="13"/>
  </si>
  <si>
    <t>リース料</t>
    <rPh sb="3" eb="4">
      <t>リョウ</t>
    </rPh>
    <phoneticPr fontId="13"/>
  </si>
  <si>
    <t>小計①</t>
    <rPh sb="0" eb="2">
      <t>ショウケイ</t>
    </rPh>
    <phoneticPr fontId="13"/>
  </si>
  <si>
    <t>２　助成対象外経費</t>
    <rPh sb="2" eb="4">
      <t>ジョセイ</t>
    </rPh>
    <rPh sb="4" eb="7">
      <t>タイショウガイ</t>
    </rPh>
    <rPh sb="7" eb="9">
      <t>ケイヒ</t>
    </rPh>
    <phoneticPr fontId="13"/>
  </si>
  <si>
    <t>　（その他経費）</t>
    <rPh sb="4" eb="5">
      <t>タ</t>
    </rPh>
    <rPh sb="5" eb="7">
      <t>ケイヒ</t>
    </rPh>
    <phoneticPr fontId="13"/>
  </si>
  <si>
    <t>小計②</t>
    <rPh sb="0" eb="2">
      <t>ショウケイ</t>
    </rPh>
    <phoneticPr fontId="13"/>
  </si>
  <si>
    <t>支出合計</t>
    <rPh sb="0" eb="2">
      <t>シシュツ</t>
    </rPh>
    <rPh sb="2" eb="4">
      <t>ゴウケイ</t>
    </rPh>
    <phoneticPr fontId="13"/>
  </si>
  <si>
    <t>小計①+②</t>
    <rPh sb="0" eb="2">
      <t>ショウケイ</t>
    </rPh>
    <phoneticPr fontId="13"/>
  </si>
  <si>
    <t>収支差額</t>
    <rPh sb="0" eb="2">
      <t>シュウシ</t>
    </rPh>
    <rPh sb="2" eb="4">
      <t>サガク</t>
    </rPh>
    <phoneticPr fontId="13"/>
  </si>
  <si>
    <t>決　　算　　書</t>
    <rPh sb="0" eb="1">
      <t>ケツ</t>
    </rPh>
    <rPh sb="3" eb="4">
      <t>ザン</t>
    </rPh>
    <rPh sb="6" eb="7">
      <t>ショ</t>
    </rPh>
    <phoneticPr fontId="13"/>
  </si>
  <si>
    <t>１　助成金収入</t>
    <phoneticPr fontId="13"/>
  </si>
  <si>
    <t>地域の底力発展事業助成金</t>
    <phoneticPr fontId="13"/>
  </si>
  <si>
    <t>２　その他収入</t>
    <rPh sb="4" eb="5">
      <t>タ</t>
    </rPh>
    <rPh sb="5" eb="7">
      <t>シュウニュウ</t>
    </rPh>
    <phoneticPr fontId="13"/>
  </si>
  <si>
    <t>領収書
番号</t>
    <rPh sb="0" eb="2">
      <t>リョウシュウ</t>
    </rPh>
    <rPh sb="2" eb="3">
      <t>ショ</t>
    </rPh>
    <rPh sb="4" eb="6">
      <t>バンゴウ</t>
    </rPh>
    <phoneticPr fontId="13"/>
  </si>
  <si>
    <t>１　助成対象経費</t>
    <rPh sb="2" eb="4">
      <t>ジョセイ</t>
    </rPh>
    <rPh sb="4" eb="6">
      <t>タイショウ</t>
    </rPh>
    <rPh sb="6" eb="8">
      <t>ケイヒ</t>
    </rPh>
    <phoneticPr fontId="13"/>
  </si>
  <si>
    <t>(1)　謝礼金</t>
    <rPh sb="4" eb="6">
      <t>シャレイ</t>
    </rPh>
    <rPh sb="6" eb="7">
      <t>カネ</t>
    </rPh>
    <phoneticPr fontId="13"/>
  </si>
  <si>
    <t>予算額</t>
    <rPh sb="0" eb="3">
      <t>ヨサンガク</t>
    </rPh>
    <phoneticPr fontId="1"/>
  </si>
  <si>
    <t>決算額</t>
    <rPh sb="0" eb="2">
      <t>ケッサン</t>
    </rPh>
    <rPh sb="2" eb="3">
      <t>ガク</t>
    </rPh>
    <phoneticPr fontId="13"/>
  </si>
  <si>
    <t>実績報告書</t>
    <rPh sb="0" eb="2">
      <t>ジッセキ</t>
    </rPh>
    <rPh sb="2" eb="5">
      <t>ホウコクショ</t>
    </rPh>
    <phoneticPr fontId="1"/>
  </si>
  <si>
    <t>事業実績等</t>
    <rPh sb="0" eb="2">
      <t>ジギョウ</t>
    </rPh>
    <rPh sb="2" eb="4">
      <t>ジッセキ</t>
    </rPh>
    <rPh sb="4" eb="5">
      <t>トウ</t>
    </rPh>
    <phoneticPr fontId="1"/>
  </si>
  <si>
    <t>(1)</t>
    <phoneticPr fontId="1"/>
  </si>
  <si>
    <t>事業実施期間</t>
    <rPh sb="0" eb="2">
      <t>ジギョウ</t>
    </rPh>
    <rPh sb="2" eb="4">
      <t>ジッシ</t>
    </rPh>
    <rPh sb="4" eb="6">
      <t>キカン</t>
    </rPh>
    <phoneticPr fontId="1"/>
  </si>
  <si>
    <t>(3)</t>
    <phoneticPr fontId="1"/>
  </si>
  <si>
    <t>(4)</t>
    <phoneticPr fontId="1"/>
  </si>
  <si>
    <t>(5)</t>
    <phoneticPr fontId="1"/>
  </si>
  <si>
    <t>事業の効果</t>
    <rPh sb="0" eb="2">
      <t>ジギョウ</t>
    </rPh>
    <rPh sb="3" eb="5">
      <t>コウカ</t>
    </rPh>
    <phoneticPr fontId="1"/>
  </si>
  <si>
    <t>事業実績額</t>
    <rPh sb="0" eb="2">
      <t>ジギョウ</t>
    </rPh>
    <rPh sb="2" eb="4">
      <t>ジッセキ</t>
    </rPh>
    <rPh sb="4" eb="5">
      <t>ガク</t>
    </rPh>
    <phoneticPr fontId="1"/>
  </si>
  <si>
    <t>※　事業実績額の内訳については、別紙「決算書」のとおり報告する。</t>
    <rPh sb="2" eb="4">
      <t>ジギョウ</t>
    </rPh>
    <rPh sb="4" eb="6">
      <t>ジッセキ</t>
    </rPh>
    <rPh sb="6" eb="7">
      <t>ガク</t>
    </rPh>
    <rPh sb="8" eb="10">
      <t>ウチワケ</t>
    </rPh>
    <rPh sb="16" eb="18">
      <t>ベッシ</t>
    </rPh>
    <rPh sb="19" eb="22">
      <t>ケッサンショ</t>
    </rPh>
    <rPh sb="27" eb="29">
      <t>ホウコク</t>
    </rPh>
    <phoneticPr fontId="1"/>
  </si>
  <si>
    <t>※　事業実績額の領収書等については、別添のとおり報告する。　</t>
    <rPh sb="2" eb="4">
      <t>ジギョウ</t>
    </rPh>
    <rPh sb="4" eb="6">
      <t>ジッセキ</t>
    </rPh>
    <rPh sb="6" eb="7">
      <t>ガク</t>
    </rPh>
    <rPh sb="8" eb="11">
      <t>リョウシュウショ</t>
    </rPh>
    <rPh sb="11" eb="12">
      <t>ナド</t>
    </rPh>
    <rPh sb="18" eb="20">
      <t>ベッテン</t>
    </rPh>
    <rPh sb="24" eb="26">
      <t>ホウコク</t>
    </rPh>
    <phoneticPr fontId="1"/>
  </si>
  <si>
    <t>実績報告内容確認書</t>
    <rPh sb="0" eb="2">
      <t>ジッセキ</t>
    </rPh>
    <rPh sb="2" eb="4">
      <t>ホウコク</t>
    </rPh>
    <rPh sb="4" eb="6">
      <t>ナイヨウ</t>
    </rPh>
    <rPh sb="6" eb="9">
      <t>カクニンショ</t>
    </rPh>
    <phoneticPr fontId="1"/>
  </si>
  <si>
    <t>　東京都知事　殿</t>
    <rPh sb="1" eb="4">
      <t>トウキョウト</t>
    </rPh>
    <rPh sb="4" eb="6">
      <t>チジ</t>
    </rPh>
    <rPh sb="7" eb="8">
      <t>ドノ</t>
    </rPh>
    <phoneticPr fontId="1"/>
  </si>
  <si>
    <t>申請代表団体</t>
    <rPh sb="0" eb="2">
      <t>シンセイ</t>
    </rPh>
    <rPh sb="2" eb="4">
      <t>ダイヒョウ</t>
    </rPh>
    <rPh sb="4" eb="6">
      <t>ダンタイ</t>
    </rPh>
    <phoneticPr fontId="1"/>
  </si>
  <si>
    <t>代表者役職・氏名（自署）</t>
    <rPh sb="0" eb="2">
      <t>ダイヒョウ</t>
    </rPh>
    <rPh sb="2" eb="3">
      <t>シャ</t>
    </rPh>
    <rPh sb="3" eb="5">
      <t>ヤクショク</t>
    </rPh>
    <rPh sb="6" eb="8">
      <t>シメイ</t>
    </rPh>
    <rPh sb="9" eb="11">
      <t>ジショ</t>
    </rPh>
    <phoneticPr fontId="1"/>
  </si>
  <si>
    <t>共同実施団体</t>
    <rPh sb="0" eb="2">
      <t>キョウドウ</t>
    </rPh>
    <rPh sb="2" eb="4">
      <t>ジッシ</t>
    </rPh>
    <rPh sb="4" eb="6">
      <t>ダンタイ</t>
    </rPh>
    <phoneticPr fontId="1"/>
  </si>
  <si>
    <t>　令和　年　月　日付けで提出した地域の底力発展事業助成実績報告書の内容について、</t>
    <rPh sb="1" eb="3">
      <t>レイワ</t>
    </rPh>
    <rPh sb="4" eb="5">
      <t>ネン</t>
    </rPh>
    <rPh sb="6" eb="7">
      <t>ガツ</t>
    </rPh>
    <rPh sb="8" eb="10">
      <t>ニチヅケ</t>
    </rPh>
    <rPh sb="12" eb="14">
      <t>テイシュツ</t>
    </rPh>
    <rPh sb="16" eb="18">
      <t>チイキ</t>
    </rPh>
    <rPh sb="19" eb="21">
      <t>ソコヂカラ</t>
    </rPh>
    <rPh sb="21" eb="23">
      <t>ハッテン</t>
    </rPh>
    <rPh sb="23" eb="25">
      <t>ジギョウ</t>
    </rPh>
    <rPh sb="25" eb="27">
      <t>ジョセイ</t>
    </rPh>
    <rPh sb="27" eb="29">
      <t>ジッセキ</t>
    </rPh>
    <rPh sb="29" eb="32">
      <t>ホウコクショ</t>
    </rPh>
    <rPh sb="33" eb="35">
      <t>ナイヨウ</t>
    </rPh>
    <phoneticPr fontId="1"/>
  </si>
  <si>
    <t>実施内容と相違ないことを確認します。</t>
    <rPh sb="2" eb="4">
      <t>ナイヨウ</t>
    </rPh>
    <rPh sb="5" eb="7">
      <t>ソウイ</t>
    </rPh>
    <rPh sb="12" eb="14">
      <t>カクニン</t>
    </rPh>
    <phoneticPr fontId="1"/>
  </si>
  <si>
    <t>Ｃ区分</t>
    <rPh sb="1" eb="3">
      <t>クブン</t>
    </rPh>
    <phoneticPr fontId="1"/>
  </si>
  <si>
    <t>Ｄ区分</t>
    <rPh sb="1" eb="3">
      <t>クブン</t>
    </rPh>
    <phoneticPr fontId="1"/>
  </si>
  <si>
    <t>申請団体</t>
    <rPh sb="0" eb="2">
      <t>シンセイ</t>
    </rPh>
    <rPh sb="2" eb="4">
      <t>ダンタイ</t>
    </rPh>
    <phoneticPr fontId="1"/>
  </si>
  <si>
    <t>連携先団体</t>
    <rPh sb="0" eb="2">
      <t>レンケイ</t>
    </rPh>
    <rPh sb="2" eb="3">
      <t>サキ</t>
    </rPh>
    <rPh sb="3" eb="5">
      <t>ダンタイ</t>
    </rPh>
    <phoneticPr fontId="1"/>
  </si>
  <si>
    <t>代表者役職・氏名（自署）</t>
    <rPh sb="0" eb="2">
      <t>ダイヒョウ</t>
    </rPh>
    <rPh sb="2" eb="3">
      <t>シャ</t>
    </rPh>
    <rPh sb="3" eb="5">
      <t>ヤクショク</t>
    </rPh>
    <phoneticPr fontId="1"/>
  </si>
  <si>
    <t>　　印</t>
    <rPh sb="2" eb="3">
      <t>イン</t>
    </rPh>
    <phoneticPr fontId="1"/>
  </si>
  <si>
    <r>
      <t>２　</t>
    </r>
    <r>
      <rPr>
        <sz val="10"/>
        <color theme="1"/>
        <rFont val="ＭＳ Ｐゴシック"/>
        <family val="3"/>
        <charset val="128"/>
      </rPr>
      <t>助成対象外経費</t>
    </r>
    <rPh sb="2" eb="4">
      <t>ジョセイ</t>
    </rPh>
    <rPh sb="4" eb="7">
      <t>タイショウガイ</t>
    </rPh>
    <rPh sb="7" eb="9">
      <t>ケイヒ</t>
    </rPh>
    <phoneticPr fontId="13"/>
  </si>
  <si>
    <t>リース料</t>
    <phoneticPr fontId="1"/>
  </si>
  <si>
    <t>(単位：円）</t>
    <phoneticPr fontId="1"/>
  </si>
  <si>
    <t>団体名</t>
    <rPh sb="0" eb="2">
      <t>ダンタイ</t>
    </rPh>
    <rPh sb="2" eb="3">
      <t>メイ</t>
    </rPh>
    <phoneticPr fontId="1"/>
  </si>
  <si>
    <t>交付申請時支出内容</t>
    <rPh sb="0" eb="2">
      <t>コウフ</t>
    </rPh>
    <rPh sb="2" eb="5">
      <t>シンセイジ</t>
    </rPh>
    <rPh sb="5" eb="7">
      <t>シシュツ</t>
    </rPh>
    <rPh sb="7" eb="9">
      <t>ナイヨウ</t>
    </rPh>
    <phoneticPr fontId="13"/>
  </si>
  <si>
    <t>実績報告時支出内容</t>
    <rPh sb="0" eb="2">
      <t>ジッセキ</t>
    </rPh>
    <rPh sb="2" eb="4">
      <t>ホウコク</t>
    </rPh>
    <rPh sb="4" eb="5">
      <t>ジ</t>
    </rPh>
    <rPh sb="5" eb="7">
      <t>シシュツ</t>
    </rPh>
    <rPh sb="7" eb="9">
      <t>ナイヨウ</t>
    </rPh>
    <phoneticPr fontId="1"/>
  </si>
  <si>
    <t>交付申請時収入内容</t>
    <rPh sb="0" eb="2">
      <t>コウフ</t>
    </rPh>
    <rPh sb="2" eb="5">
      <t>シンセイジ</t>
    </rPh>
    <rPh sb="5" eb="7">
      <t>シュウニュウ</t>
    </rPh>
    <rPh sb="7" eb="9">
      <t>ナイヨウ</t>
    </rPh>
    <phoneticPr fontId="13"/>
  </si>
  <si>
    <t>実績報告時収入内容</t>
    <rPh sb="0" eb="2">
      <t>ジッセキ</t>
    </rPh>
    <rPh sb="2" eb="4">
      <t>ホウコク</t>
    </rPh>
    <rPh sb="4" eb="5">
      <t>ジ</t>
    </rPh>
    <rPh sb="5" eb="7">
      <t>シュウニュウ</t>
    </rPh>
    <rPh sb="7" eb="9">
      <t>ナイヨウ</t>
    </rPh>
    <phoneticPr fontId="1"/>
  </si>
  <si>
    <t>単価(税込)</t>
    <rPh sb="0" eb="2">
      <t>タンカ</t>
    </rPh>
    <rPh sb="3" eb="5">
      <t>ゼイコミ</t>
    </rPh>
    <phoneticPr fontId="13"/>
  </si>
  <si>
    <t>金額(税込)</t>
    <rPh sb="0" eb="2">
      <t>キンガク</t>
    </rPh>
    <phoneticPr fontId="13"/>
  </si>
  <si>
    <t xml:space="preserve">令和　　年　　月　　日  </t>
    <phoneticPr fontId="1"/>
  </si>
  <si>
    <t>印</t>
    <phoneticPr fontId="1"/>
  </si>
  <si>
    <t>自己資金</t>
    <rPh sb="0" eb="2">
      <t>ジコ</t>
    </rPh>
    <rPh sb="2" eb="4">
      <t>シキン</t>
    </rPh>
    <phoneticPr fontId="1"/>
  </si>
  <si>
    <t>地域の底力発展事業助成金</t>
    <rPh sb="0" eb="2">
      <t>チイキ</t>
    </rPh>
    <rPh sb="3" eb="11">
      <t>ソコヂカラハッテンジギョウジョセイ</t>
    </rPh>
    <rPh sb="11" eb="12">
      <t>キン</t>
    </rPh>
    <phoneticPr fontId="1"/>
  </si>
  <si>
    <t>第７号様式</t>
    <rPh sb="0" eb="1">
      <t>ダイ</t>
    </rPh>
    <rPh sb="2" eb="3">
      <t>ゴウ</t>
    </rPh>
    <rPh sb="3" eb="5">
      <t>ヨウシキ</t>
    </rPh>
    <phoneticPr fontId="1"/>
  </si>
  <si>
    <t>変更承認申請書</t>
    <rPh sb="0" eb="2">
      <t>ヘンコウ</t>
    </rPh>
    <rPh sb="2" eb="4">
      <t>ショウニン</t>
    </rPh>
    <rPh sb="4" eb="6">
      <t>シンセイ</t>
    </rPh>
    <rPh sb="6" eb="7">
      <t>ショ</t>
    </rPh>
    <phoneticPr fontId="1"/>
  </si>
  <si>
    <t>助成事業名</t>
    <rPh sb="0" eb="2">
      <t>ジョセイ</t>
    </rPh>
    <rPh sb="2" eb="4">
      <t>ジギョウ</t>
    </rPh>
    <rPh sb="4" eb="5">
      <t>メイ</t>
    </rPh>
    <phoneticPr fontId="1"/>
  </si>
  <si>
    <t>変更の内容</t>
    <rPh sb="0" eb="2">
      <t>ヘンコウ</t>
    </rPh>
    <rPh sb="3" eb="5">
      <t>ナイヨウ</t>
    </rPh>
    <phoneticPr fontId="1"/>
  </si>
  <si>
    <t>変更の理由</t>
    <rPh sb="0" eb="2">
      <t>ヘンコウ</t>
    </rPh>
    <rPh sb="3" eb="5">
      <t>リユウ</t>
    </rPh>
    <phoneticPr fontId="1"/>
  </si>
  <si>
    <t>変更に伴う経費の積算明細書（※経費に変更がある場合）</t>
    <rPh sb="0" eb="2">
      <t>ヘンコウ</t>
    </rPh>
    <rPh sb="3" eb="4">
      <t>トモナ</t>
    </rPh>
    <rPh sb="5" eb="7">
      <t>ケイヒ</t>
    </rPh>
    <rPh sb="8" eb="10">
      <t>セキサン</t>
    </rPh>
    <rPh sb="10" eb="13">
      <t>メイサイショ</t>
    </rPh>
    <rPh sb="15" eb="17">
      <t>ケイヒ</t>
    </rPh>
    <rPh sb="18" eb="20">
      <t>ヘンコウ</t>
    </rPh>
    <rPh sb="23" eb="25">
      <t>バアイ</t>
    </rPh>
    <phoneticPr fontId="1"/>
  </si>
  <si>
    <t>今回申請する区分</t>
    <phoneticPr fontId="1"/>
  </si>
  <si>
    <t>助成申請額</t>
    <phoneticPr fontId="1"/>
  </si>
  <si>
    <t>別紙　変更に伴う経費の積算明細書</t>
    <rPh sb="0" eb="2">
      <t>ベッシ</t>
    </rPh>
    <phoneticPr fontId="13"/>
  </si>
  <si>
    <t xml:space="preserve">団　　体　　名 </t>
    <rPh sb="0" eb="1">
      <t>ダン</t>
    </rPh>
    <rPh sb="3" eb="4">
      <t>カラダ</t>
    </rPh>
    <rPh sb="6" eb="7">
      <t>メイ</t>
    </rPh>
    <phoneticPr fontId="13"/>
  </si>
  <si>
    <t>申請時</t>
    <rPh sb="0" eb="2">
      <t>シンセイ</t>
    </rPh>
    <rPh sb="2" eb="3">
      <t>ジ</t>
    </rPh>
    <phoneticPr fontId="13"/>
  </si>
  <si>
    <t>変更後</t>
    <rPh sb="0" eb="2">
      <t>ヘンコウ</t>
    </rPh>
    <rPh sb="2" eb="3">
      <t>ゴ</t>
    </rPh>
    <phoneticPr fontId="13"/>
  </si>
  <si>
    <t>差額</t>
    <rPh sb="0" eb="2">
      <t>サガク</t>
    </rPh>
    <phoneticPr fontId="13"/>
  </si>
  <si>
    <t>変更理由</t>
    <rPh sb="0" eb="2">
      <t>ヘンコウ</t>
    </rPh>
    <rPh sb="2" eb="4">
      <t>リユウ</t>
    </rPh>
    <phoneticPr fontId="13"/>
  </si>
  <si>
    <t>金額（税込）</t>
    <rPh sb="0" eb="2">
      <t>キンガク</t>
    </rPh>
    <rPh sb="3" eb="5">
      <t>ゼイコミ</t>
    </rPh>
    <phoneticPr fontId="13"/>
  </si>
  <si>
    <t>助成対象経費</t>
    <rPh sb="0" eb="2">
      <t>ジョセイ</t>
    </rPh>
    <rPh sb="2" eb="4">
      <t>タイショウ</t>
    </rPh>
    <rPh sb="4" eb="6">
      <t>ケイヒ</t>
    </rPh>
    <phoneticPr fontId="13"/>
  </si>
  <si>
    <t>計</t>
    <rPh sb="0" eb="1">
      <t>ケイ</t>
    </rPh>
    <phoneticPr fontId="13"/>
  </si>
  <si>
    <t xml:space="preserve">令和　　年　　月　　日  </t>
    <rPh sb="0" eb="2">
      <t>レイワ</t>
    </rPh>
    <rPh sb="4" eb="5">
      <t>ネン</t>
    </rPh>
    <rPh sb="7" eb="8">
      <t>ガツ</t>
    </rPh>
    <rPh sb="10" eb="11">
      <t>ヒ</t>
    </rPh>
    <phoneticPr fontId="1"/>
  </si>
  <si>
    <t>※該当する区分欄の１か所のみに○を付けてください。</t>
    <phoneticPr fontId="1"/>
  </si>
  <si>
    <t>円</t>
    <phoneticPr fontId="1"/>
  </si>
  <si>
    <t>代表者
役職・氏名</t>
    <phoneticPr fontId="1"/>
  </si>
  <si>
    <t>別添のとおり</t>
    <phoneticPr fontId="1"/>
  </si>
  <si>
    <t>事業助成金交付要綱第１８の規定に基づき、関係資料を添えて下記のとおり報告します。</t>
    <phoneticPr fontId="1"/>
  </si>
  <si>
    <t>について、下記のとおり内容を変更したいので、令和７年度地域の底力発展事業助成金交付要綱</t>
    <phoneticPr fontId="1"/>
  </si>
  <si>
    <t>第１３　１の規定に基づき、申請します。</t>
    <rPh sb="13" eb="15">
      <t>シンセイ</t>
    </rPh>
    <phoneticPr fontId="1"/>
  </si>
  <si>
    <t>電話番号</t>
    <phoneticPr fontId="1"/>
  </si>
  <si>
    <t>氏名</t>
    <rPh sb="0" eb="2">
      <t>シメイ</t>
    </rPh>
    <phoneticPr fontId="1"/>
  </si>
  <si>
    <t>役職</t>
    <rPh sb="0" eb="2">
      <t>ヤクショク</t>
    </rPh>
    <phoneticPr fontId="1"/>
  </si>
  <si>
    <t>メール
アドレス</t>
    <phoneticPr fontId="1"/>
  </si>
  <si>
    <t>（連絡責任者）</t>
    <rPh sb="1" eb="3">
      <t>レンラク</t>
    </rPh>
    <rPh sb="3" eb="5">
      <t>セキニン</t>
    </rPh>
    <rPh sb="5" eb="6">
      <t>シャ</t>
    </rPh>
    <phoneticPr fontId="1"/>
  </si>
  <si>
    <t>※申請を行う町会・自治会又は区市町村の担当者に限ります。</t>
    <phoneticPr fontId="1"/>
  </si>
  <si>
    <t>代表者
役職・氏名</t>
    <phoneticPr fontId="1"/>
  </si>
  <si>
    <t>役職</t>
    <rPh sb="0" eb="2">
      <t>ヤクショク</t>
    </rPh>
    <phoneticPr fontId="1"/>
  </si>
  <si>
    <t>所在地等</t>
    <rPh sb="0" eb="3">
      <t>ショザイチ</t>
    </rPh>
    <rPh sb="3" eb="4">
      <t>トウ</t>
    </rPh>
    <phoneticPr fontId="1"/>
  </si>
  <si>
    <t>メール
アドレス</t>
    <phoneticPr fontId="1"/>
  </si>
  <si>
    <t>氏名</t>
    <rPh sb="0" eb="2">
      <t>シメイ</t>
    </rPh>
    <phoneticPr fontId="1"/>
  </si>
  <si>
    <t>（連絡責任者）</t>
    <rPh sb="1" eb="3">
      <t>レンラク</t>
    </rPh>
    <rPh sb="3" eb="5">
      <t>セキニン</t>
    </rPh>
    <rPh sb="5" eb="6">
      <t>シャ</t>
    </rPh>
    <phoneticPr fontId="1"/>
  </si>
  <si>
    <t>代表者
役職・氏名</t>
    <rPh sb="0" eb="2">
      <t>ダイヒョウ</t>
    </rPh>
    <rPh sb="2" eb="3">
      <t>シャ</t>
    </rPh>
    <rPh sb="4" eb="6">
      <t>ヤクショク</t>
    </rPh>
    <rPh sb="7" eb="9">
      <t>シメイ</t>
    </rPh>
    <phoneticPr fontId="1"/>
  </si>
  <si>
    <t>所在地等</t>
    <rPh sb="0" eb="3">
      <t>ショザイチ</t>
    </rPh>
    <rPh sb="3" eb="4">
      <t>トウ</t>
    </rPh>
    <phoneticPr fontId="1"/>
  </si>
  <si>
    <t>ＦＡＸ番号</t>
    <phoneticPr fontId="1"/>
  </si>
  <si>
    <t>ＦＡＸ番号</t>
    <phoneticPr fontId="1"/>
  </si>
  <si>
    <t>（連絡責任者）</t>
    <rPh sb="1" eb="6">
      <t>レンラクセキニンシャ</t>
    </rPh>
    <phoneticPr fontId="1"/>
  </si>
  <si>
    <t>に基づき下記のとおり申請します。</t>
    <phoneticPr fontId="1"/>
  </si>
  <si>
    <t>　なお、当団体は要綱第４　１ただし書に該当せず、第９　３並びに第２２及び第２３の規定に異議なく応じ</t>
    <rPh sb="47" eb="48">
      <t>オウ</t>
    </rPh>
    <phoneticPr fontId="1"/>
  </si>
  <si>
    <t>ることを誓約します。</t>
    <phoneticPr fontId="1"/>
  </si>
  <si>
    <t>支出内容（事業での活用方法が分かるよう記載）</t>
    <rPh sb="0" eb="2">
      <t>シシュツ</t>
    </rPh>
    <rPh sb="2" eb="4">
      <t>ナイヨウ</t>
    </rPh>
    <rPh sb="5" eb="7">
      <t>ジギョウ</t>
    </rPh>
    <rPh sb="9" eb="11">
      <t>カツヨウ</t>
    </rPh>
    <rPh sb="11" eb="13">
      <t>ホウホウ</t>
    </rPh>
    <rPh sb="14" eb="15">
      <t>ワ</t>
    </rPh>
    <rPh sb="19" eb="21">
      <t>キサイ</t>
    </rPh>
    <phoneticPr fontId="13"/>
  </si>
  <si>
    <t>※　金額が５万円を超える経費は、見積書、引受書等の金額の根拠が分かるものを添付してください。</t>
    <rPh sb="2" eb="4">
      <t>キンガク</t>
    </rPh>
    <rPh sb="6" eb="8">
      <t>マンエン</t>
    </rPh>
    <rPh sb="9" eb="10">
      <t>コ</t>
    </rPh>
    <rPh sb="12" eb="14">
      <t>ケイヒ</t>
    </rPh>
    <rPh sb="16" eb="19">
      <t>ミツモリショ</t>
    </rPh>
    <rPh sb="20" eb="21">
      <t>ヒ</t>
    </rPh>
    <rPh sb="21" eb="22">
      <t>ウ</t>
    </rPh>
    <rPh sb="22" eb="23">
      <t>ショ</t>
    </rPh>
    <rPh sb="23" eb="24">
      <t>トウ</t>
    </rPh>
    <rPh sb="25" eb="27">
      <t>キンガク</t>
    </rPh>
    <rPh sb="28" eb="30">
      <t>コンキョ</t>
    </rPh>
    <rPh sb="31" eb="32">
      <t>ワ</t>
    </rPh>
    <rPh sb="37" eb="39">
      <t>テンプ</t>
    </rPh>
    <phoneticPr fontId="1"/>
  </si>
  <si>
    <r>
      <t xml:space="preserve">電話番号
</t>
    </r>
    <r>
      <rPr>
        <sz val="8"/>
        <color theme="1"/>
        <rFont val="ＭＳ 明朝"/>
        <family val="1"/>
        <charset val="128"/>
      </rPr>
      <t>(①自宅/職場)</t>
    </r>
    <r>
      <rPr>
        <sz val="11"/>
        <color theme="1"/>
        <rFont val="ＭＳ 明朝"/>
        <family val="1"/>
        <charset val="128"/>
      </rPr>
      <t xml:space="preserve">
</t>
    </r>
    <r>
      <rPr>
        <sz val="8"/>
        <color theme="1"/>
        <rFont val="ＭＳ 明朝"/>
        <family val="1"/>
        <charset val="128"/>
      </rPr>
      <t>(②携帯電話)</t>
    </r>
    <rPh sb="7" eb="9">
      <t>ジタク</t>
    </rPh>
    <rPh sb="10" eb="12">
      <t>ショクバ</t>
    </rPh>
    <rPh sb="16" eb="20">
      <t>ケイタイデンワ</t>
    </rPh>
    <phoneticPr fontId="1"/>
  </si>
  <si>
    <t>第３－１号様式</t>
    <rPh sb="0" eb="1">
      <t>ダイ</t>
    </rPh>
    <rPh sb="4" eb="5">
      <t>ゴウ</t>
    </rPh>
    <rPh sb="5" eb="7">
      <t>ヨウシキ</t>
    </rPh>
    <phoneticPr fontId="13"/>
  </si>
  <si>
    <t>第１－１号様式</t>
    <rPh sb="0" eb="1">
      <t>ダイ</t>
    </rPh>
    <rPh sb="4" eb="5">
      <t>ゴウ</t>
    </rPh>
    <rPh sb="5" eb="7">
      <t>ヨウシキ</t>
    </rPh>
    <phoneticPr fontId="1"/>
  </si>
  <si>
    <t>令和７年度地域の底力発展事業助成金交付申請書兼</t>
    <rPh sb="0" eb="2">
      <t>レイワ</t>
    </rPh>
    <rPh sb="3" eb="5">
      <t>ネンド</t>
    </rPh>
    <rPh sb="5" eb="7">
      <t>チイキ</t>
    </rPh>
    <rPh sb="8" eb="10">
      <t>ソコヂカラ</t>
    </rPh>
    <rPh sb="10" eb="12">
      <t>ハッテン</t>
    </rPh>
    <rPh sb="12" eb="14">
      <t>ジギョウ</t>
    </rPh>
    <rPh sb="14" eb="16">
      <t>ジョセイ</t>
    </rPh>
    <rPh sb="16" eb="17">
      <t>キン</t>
    </rPh>
    <rPh sb="17" eb="19">
      <t>コウフ</t>
    </rPh>
    <rPh sb="19" eb="22">
      <t>シンセイショ</t>
    </rPh>
    <rPh sb="22" eb="23">
      <t>ケン</t>
    </rPh>
    <phoneticPr fontId="1"/>
  </si>
  <si>
    <t>「高齢者向けスマートフォン教室」（講師おまかせスマホ教室）講師派遣申込書</t>
    <rPh sb="1" eb="4">
      <t>コウレイシャ</t>
    </rPh>
    <rPh sb="4" eb="5">
      <t>ム</t>
    </rPh>
    <rPh sb="13" eb="15">
      <t>キョウシツ</t>
    </rPh>
    <rPh sb="17" eb="19">
      <t>コウシ</t>
    </rPh>
    <rPh sb="26" eb="28">
      <t>キョウシツ</t>
    </rPh>
    <rPh sb="29" eb="31">
      <t>コウシ</t>
    </rPh>
    <rPh sb="31" eb="33">
      <t>ハケン</t>
    </rPh>
    <rPh sb="33" eb="36">
      <t>モウシコミショ</t>
    </rPh>
    <phoneticPr fontId="1"/>
  </si>
  <si>
    <t>事業名</t>
    <rPh sb="0" eb="2">
      <t>ジギョウ</t>
    </rPh>
    <rPh sb="2" eb="3">
      <t>メイ</t>
    </rPh>
    <phoneticPr fontId="1"/>
  </si>
  <si>
    <t>「高齢者向けスマートフォン教室」（講師おまかせスマホ教室）</t>
    <rPh sb="1" eb="5">
      <t>コウレイシャム</t>
    </rPh>
    <rPh sb="13" eb="15">
      <t>キョウシツ</t>
    </rPh>
    <rPh sb="17" eb="19">
      <t>コウシ</t>
    </rPh>
    <rPh sb="26" eb="28">
      <t>キョウシツ</t>
    </rPh>
    <phoneticPr fontId="1"/>
  </si>
  <si>
    <t>実施内容</t>
    <rPh sb="0" eb="2">
      <t>ジッシ</t>
    </rPh>
    <rPh sb="2" eb="4">
      <t>ナイヨウ</t>
    </rPh>
    <phoneticPr fontId="1"/>
  </si>
  <si>
    <t>※　第３－１号様式「収支予算書」の助成金収入と
　同額を記入（千円単位。端数は切捨て）</t>
    <phoneticPr fontId="1"/>
  </si>
  <si>
    <t>※Ｃ区分、Ｄ区分で助成金申請する団体は、別紙「事業の共同実施・連携実施に係る合意書兼委任状」を</t>
    <rPh sb="1" eb="3">
      <t>クブン</t>
    </rPh>
    <rPh sb="5" eb="7">
      <t>クブン</t>
    </rPh>
    <rPh sb="8" eb="11">
      <t>ジョセイキン</t>
    </rPh>
    <rPh sb="11" eb="13">
      <t>シンセイ</t>
    </rPh>
    <rPh sb="15" eb="17">
      <t>ダンタイ</t>
    </rPh>
    <rPh sb="20" eb="22">
      <t>ベッシ</t>
    </rPh>
    <rPh sb="23" eb="25">
      <t>ジギョウ</t>
    </rPh>
    <rPh sb="26" eb="28">
      <t>キョウドウ</t>
    </rPh>
    <rPh sb="28" eb="30">
      <t>ジッシ</t>
    </rPh>
    <rPh sb="31" eb="33">
      <t>レンケイ</t>
    </rPh>
    <rPh sb="33" eb="35">
      <t>ジッシ</t>
    </rPh>
    <rPh sb="36" eb="37">
      <t>カカ</t>
    </rPh>
    <rPh sb="38" eb="41">
      <t>ゴウイショ</t>
    </rPh>
    <rPh sb="41" eb="42">
      <t>ケン</t>
    </rPh>
    <rPh sb="42" eb="45">
      <t>イニンジョウ</t>
    </rPh>
    <phoneticPr fontId="1"/>
  </si>
  <si>
    <t>　提出してください。</t>
    <rPh sb="0" eb="2">
      <t>テイシュツ</t>
    </rPh>
    <phoneticPr fontId="1"/>
  </si>
  <si>
    <t>５</t>
    <phoneticPr fontId="1"/>
  </si>
  <si>
    <t>事業内容</t>
    <rPh sb="0" eb="1">
      <t>ジギョウ</t>
    </rPh>
    <rPh sb="1" eb="3">
      <t>ナイヨウ</t>
    </rPh>
    <phoneticPr fontId="1"/>
  </si>
  <si>
    <t>実施会場住所</t>
    <rPh sb="0" eb="2">
      <t>ジッシ</t>
    </rPh>
    <rPh sb="2" eb="4">
      <t>カイジョウ</t>
    </rPh>
    <rPh sb="4" eb="6">
      <t>ジュウショ</t>
    </rPh>
    <phoneticPr fontId="1"/>
  </si>
  <si>
    <t>事業期間</t>
    <rPh sb="0" eb="2">
      <t>ジギョウ</t>
    </rPh>
    <rPh sb="2" eb="4">
      <t>キカン</t>
    </rPh>
    <phoneticPr fontId="1"/>
  </si>
  <si>
    <t>打合せ回数</t>
    <rPh sb="0" eb="2">
      <t>ウチアワ</t>
    </rPh>
    <rPh sb="3" eb="5">
      <t>カイスウ</t>
    </rPh>
    <phoneticPr fontId="1"/>
  </si>
  <si>
    <t>打合せ人数</t>
    <rPh sb="0" eb="2">
      <t>ウチアワ</t>
    </rPh>
    <rPh sb="3" eb="5">
      <t>ニンズウ</t>
    </rPh>
    <phoneticPr fontId="1"/>
  </si>
  <si>
    <t>実施会場名</t>
    <rPh sb="0" eb="1">
      <t>ジッシ</t>
    </rPh>
    <rPh sb="1" eb="3">
      <t>カイジョウ</t>
    </rPh>
    <rPh sb="3" eb="4">
      <t>メイ</t>
    </rPh>
    <phoneticPr fontId="1"/>
  </si>
  <si>
    <t>第一希望</t>
    <rPh sb="0" eb="2">
      <t>ダイイチ</t>
    </rPh>
    <rPh sb="2" eb="4">
      <t>キボウ</t>
    </rPh>
    <phoneticPr fontId="1"/>
  </si>
  <si>
    <t>第二希望</t>
    <rPh sb="0" eb="2">
      <t>ダイニ</t>
    </rPh>
    <rPh sb="2" eb="4">
      <t>キボウ</t>
    </rPh>
    <phoneticPr fontId="1"/>
  </si>
  <si>
    <t>第三希望</t>
    <rPh sb="0" eb="1">
      <t>ダイ</t>
    </rPh>
    <rPh sb="1" eb="2">
      <t>３</t>
    </rPh>
    <rPh sb="2" eb="4">
      <t>キボウ</t>
    </rPh>
    <phoneticPr fontId="1"/>
  </si>
  <si>
    <t>実施
希望
日時</t>
    <rPh sb="0" eb="2">
      <t>ジッシ</t>
    </rPh>
    <rPh sb="3" eb="5">
      <t>キボウ</t>
    </rPh>
    <rPh sb="6" eb="8">
      <t>ニチジ</t>
    </rPh>
    <phoneticPr fontId="1"/>
  </si>
  <si>
    <t>３時間（６名）</t>
    <rPh sb="1" eb="3">
      <t>ジカン</t>
    </rPh>
    <rPh sb="5" eb="6">
      <t>メイ</t>
    </rPh>
    <phoneticPr fontId="1"/>
  </si>
  <si>
    <t>４時間（８名）</t>
    <rPh sb="1" eb="3">
      <t>ジカン</t>
    </rPh>
    <rPh sb="5" eb="6">
      <t>メイ</t>
    </rPh>
    <phoneticPr fontId="1"/>
  </si>
  <si>
    <t>※カッコ内は参加者１名当たりの相談時間を30分とした場合のアドバイザー１名当たりの相談可能人数です。</t>
    <rPh sb="4" eb="5">
      <t>ナイ</t>
    </rPh>
    <rPh sb="6" eb="8">
      <t>サンカ</t>
    </rPh>
    <rPh sb="8" eb="9">
      <t>シャ</t>
    </rPh>
    <rPh sb="10" eb="11">
      <t>メイ</t>
    </rPh>
    <rPh sb="22" eb="23">
      <t>フン</t>
    </rPh>
    <rPh sb="26" eb="28">
      <t>バアイ</t>
    </rPh>
    <rPh sb="36" eb="37">
      <t>メイ</t>
    </rPh>
    <rPh sb="37" eb="38">
      <t>ア</t>
    </rPh>
    <rPh sb="41" eb="43">
      <t>ソウダン</t>
    </rPh>
    <rPh sb="43" eb="45">
      <t>カノウ</t>
    </rPh>
    <rPh sb="45" eb="47">
      <t>ニンズウ</t>
    </rPh>
    <phoneticPr fontId="1"/>
  </si>
  <si>
    <t>アドバイザー</t>
    <phoneticPr fontId="1"/>
  </si>
  <si>
    <t>２時間（４名）</t>
    <phoneticPr fontId="1"/>
  </si>
  <si>
    <t>派遣希望数</t>
    <rPh sb="0" eb="2">
      <t>ハケン</t>
    </rPh>
    <rPh sb="2" eb="4">
      <t>キボウ</t>
    </rPh>
    <rPh sb="4" eb="5">
      <t>スウ</t>
    </rPh>
    <phoneticPr fontId="1"/>
  </si>
  <si>
    <t>（Ｂ）</t>
    <phoneticPr fontId="1"/>
  </si>
  <si>
    <t>希望
実施
時間
（Ａ）</t>
    <rPh sb="0" eb="2">
      <t>キボウ</t>
    </rPh>
    <rPh sb="3" eb="5">
      <t>ジッシ</t>
    </rPh>
    <rPh sb="6" eb="8">
      <t>ジカン</t>
    </rPh>
    <phoneticPr fontId="1"/>
  </si>
  <si>
    <t>２名</t>
    <rPh sb="1" eb="2">
      <t>メイ</t>
    </rPh>
    <phoneticPr fontId="1"/>
  </si>
  <si>
    <t>４名</t>
    <rPh sb="1" eb="2">
      <t>メイ</t>
    </rPh>
    <phoneticPr fontId="1"/>
  </si>
  <si>
    <t>６名</t>
    <rPh sb="1" eb="2">
      <t>メイ</t>
    </rPh>
    <phoneticPr fontId="1"/>
  </si>
  <si>
    <t>受講人数</t>
    <rPh sb="0" eb="2">
      <t>ジュコウ</t>
    </rPh>
    <rPh sb="2" eb="4">
      <t>ニンズウ</t>
    </rPh>
    <phoneticPr fontId="1"/>
  </si>
  <si>
    <t>10名（最低５名以上の受講が必要）</t>
    <phoneticPr fontId="1"/>
  </si>
  <si>
    <t>20名</t>
    <phoneticPr fontId="1"/>
  </si>
  <si>
    <t>30名</t>
    <phoneticPr fontId="1"/>
  </si>
  <si>
    <t>講義
内容</t>
    <rPh sb="0" eb="2">
      <t>コウギ</t>
    </rPh>
    <rPh sb="3" eb="5">
      <t>ナイヨウ</t>
    </rPh>
    <phoneticPr fontId="1"/>
  </si>
  <si>
    <t>基本操作（スマホの操作（タップ、スワイプ等）、アプリのインストール、電話・メールの使用方法等）</t>
    <phoneticPr fontId="1"/>
  </si>
  <si>
    <t>受講
定員</t>
    <rPh sb="0" eb="2">
      <t>ジュコウ</t>
    </rPh>
    <rPh sb="3" eb="5">
      <t>テイイン</t>
    </rPh>
    <phoneticPr fontId="1"/>
  </si>
  <si>
    <t>コミュニケーション（SNS（LINE、X（旧Twitter）等）、ビデオ通話等）の基礎</t>
    <phoneticPr fontId="1"/>
  </si>
  <si>
    <t>情報収集（インターネット、ニュース、動画等）の基礎</t>
    <phoneticPr fontId="1"/>
  </si>
  <si>
    <t>申請・決済（インターネットショッピング・キャッシュレス決済等）の基礎</t>
    <phoneticPr fontId="1"/>
  </si>
  <si>
    <t>※初回打合せ、反省会を含みます。</t>
    <rPh sb="1" eb="3">
      <t>ショカイ</t>
    </rPh>
    <rPh sb="3" eb="5">
      <t>ウチアワ</t>
    </rPh>
    <rPh sb="7" eb="9">
      <t>ハンセイ</t>
    </rPh>
    <rPh sb="9" eb="10">
      <t>カイ</t>
    </rPh>
    <rPh sb="11" eb="12">
      <t>フク</t>
    </rPh>
    <phoneticPr fontId="1"/>
  </si>
  <si>
    <t>期待される効果</t>
    <rPh sb="0" eb="2">
      <t>キタイ</t>
    </rPh>
    <rPh sb="5" eb="7">
      <t>コウカ</t>
    </rPh>
    <phoneticPr fontId="1"/>
  </si>
  <si>
    <t>地域社会のデジタル化を後押しするとともに、デジタルを活用することで住民同士の交流を図りながら、地域コミュニティの繋がりを強めていく。</t>
    <phoneticPr fontId="1"/>
  </si>
  <si>
    <t>※１　所要時間は午前９時から午後６時までの間、講習会は３時間、相談会は２時間、３時間又は４時間です。
※２　会場の設営・撤収は、委託業者にて行います。前後30分ずつお見込みください。
※３　第一希望から第三希望まで別日を記載してください。</t>
    <rPh sb="23" eb="26">
      <t>コウシュウカイ</t>
    </rPh>
    <rPh sb="31" eb="33">
      <t>ソウダン</t>
    </rPh>
    <rPh sb="33" eb="34">
      <t>カイ</t>
    </rPh>
    <rPh sb="36" eb="38">
      <t>ジカン</t>
    </rPh>
    <rPh sb="40" eb="42">
      <t>ジカン</t>
    </rPh>
    <rPh sb="42" eb="43">
      <t>マタ</t>
    </rPh>
    <rPh sb="45" eb="47">
      <t>ジカン</t>
    </rPh>
    <phoneticPr fontId="1"/>
  </si>
  <si>
    <t>※最長３月31日まで</t>
    <phoneticPr fontId="1"/>
  </si>
  <si>
    <t>※この期間が物品購入やレンタル可能の期間となりますので、御注意ください。</t>
    <rPh sb="3" eb="5">
      <t>キカン</t>
    </rPh>
    <rPh sb="6" eb="8">
      <t>ブッピン</t>
    </rPh>
    <rPh sb="8" eb="10">
      <t>コウニュウ</t>
    </rPh>
    <rPh sb="15" eb="17">
      <t>カノウ</t>
    </rPh>
    <rPh sb="18" eb="20">
      <t>キカン</t>
    </rPh>
    <rPh sb="28" eb="31">
      <t>ゴチュウイ</t>
    </rPh>
    <phoneticPr fontId="1"/>
  </si>
  <si>
    <t>※基本操作以外を選択した場合、講義の最初にスマホの使い方について説明します。</t>
    <phoneticPr fontId="1"/>
  </si>
  <si>
    <t>例：希望実施時間（Ａ）３時間、アドバイザー派遣人数（Ｂ）４名の場合、６名（Ａ）×４名（Ｂ）＝24名まで受講可能です。詳細は下表を御覧ください。</t>
    <rPh sb="35" eb="36">
      <t>メイ</t>
    </rPh>
    <rPh sb="41" eb="42">
      <t>メイ</t>
    </rPh>
    <rPh sb="58" eb="60">
      <t>ショウサイ</t>
    </rPh>
    <rPh sb="61" eb="63">
      <t>カヒョウ</t>
    </rPh>
    <rPh sb="64" eb="66">
      <t>ゴラン</t>
    </rPh>
    <phoneticPr fontId="1"/>
  </si>
  <si>
    <t>※該当する欄の１か所のみに○を付けてください。</t>
    <phoneticPr fontId="1"/>
  </si>
  <si>
    <t>第１０－１号様式</t>
    <rPh sb="0" eb="1">
      <t>ダイ</t>
    </rPh>
    <rPh sb="5" eb="6">
      <t>ゴウ</t>
    </rPh>
    <rPh sb="6" eb="8">
      <t>ヨウシキ</t>
    </rPh>
    <phoneticPr fontId="1"/>
  </si>
  <si>
    <t>参加者数</t>
    <rPh sb="0" eb="2">
      <t>サンカ</t>
    </rPh>
    <rPh sb="2" eb="3">
      <t>シャ</t>
    </rPh>
    <rPh sb="3" eb="4">
      <t>スウ</t>
    </rPh>
    <phoneticPr fontId="1"/>
  </si>
  <si>
    <t>(2)</t>
    <phoneticPr fontId="1"/>
  </si>
  <si>
    <t>教室開催日</t>
    <rPh sb="0" eb="2">
      <t>キョウシツ</t>
    </rPh>
    <rPh sb="2" eb="4">
      <t>カイサイ</t>
    </rPh>
    <rPh sb="4" eb="5">
      <t>ビ</t>
    </rPh>
    <phoneticPr fontId="1"/>
  </si>
  <si>
    <t>印</t>
    <rPh sb="0" eb="1">
      <t>イン</t>
    </rPh>
    <phoneticPr fontId="1"/>
  </si>
  <si>
    <t>※日中連絡の取れる担当者を連絡責任者にしてください。</t>
    <rPh sb="1" eb="3">
      <t>ニッチュウ</t>
    </rPh>
    <rPh sb="3" eb="5">
      <t>レンラク</t>
    </rPh>
    <rPh sb="6" eb="7">
      <t>ト</t>
    </rPh>
    <rPh sb="9" eb="12">
      <t>タントウシャ</t>
    </rPh>
    <rPh sb="13" eb="15">
      <t>レンラク</t>
    </rPh>
    <rPh sb="15" eb="17">
      <t>セキニン</t>
    </rPh>
    <rPh sb="17" eb="18">
      <t>シャ</t>
    </rPh>
    <phoneticPr fontId="1"/>
  </si>
  <si>
    <t>【申請団体、共同又は連携して実施する各団体の役割分担】</t>
  </si>
  <si>
    <t>　以下の①～⑤に当てはまる・近しいものを下表にチェックを入れてください（複数選択可）。</t>
    <phoneticPr fontId="1"/>
  </si>
  <si>
    <t>①企画・進行管理、②広報、③物品等調達・管理、④各種届出等連絡調整、⑤設営・受付等会場管理</t>
    <rPh sb="38" eb="40">
      <t>ウケツケ</t>
    </rPh>
    <phoneticPr fontId="1"/>
  </si>
  <si>
    <t>※書き切れない場合は、本紙をコピーして御使用ください。</t>
    <rPh sb="1" eb="2">
      <t>カ</t>
    </rPh>
    <rPh sb="3" eb="4">
      <t>キ</t>
    </rPh>
    <rPh sb="7" eb="9">
      <t>バアイ</t>
    </rPh>
    <rPh sb="11" eb="13">
      <t>ホンシ</t>
    </rPh>
    <rPh sb="19" eb="22">
      <t>ゴシヨウ</t>
    </rPh>
    <phoneticPr fontId="1"/>
  </si>
  <si>
    <t>団体名／役割分担</t>
    <phoneticPr fontId="1"/>
  </si>
  <si>
    <t>①</t>
    <phoneticPr fontId="1"/>
  </si>
  <si>
    <t>②</t>
    <phoneticPr fontId="1"/>
  </si>
  <si>
    <t>③</t>
    <phoneticPr fontId="1"/>
  </si>
  <si>
    <t>団体名
（申請団体以外）</t>
    <phoneticPr fontId="1"/>
  </si>
  <si>
    <t>代表者
役職</t>
    <phoneticPr fontId="1"/>
  </si>
  <si>
    <t>氏名　印
（自署）</t>
    <phoneticPr fontId="1"/>
  </si>
  <si>
    <t>構成
世帯数
(Ｃ区分)</t>
    <phoneticPr fontId="1"/>
  </si>
  <si>
    <t>④</t>
    <phoneticPr fontId="1"/>
  </si>
  <si>
    <t>⑤</t>
    <phoneticPr fontId="1"/>
  </si>
  <si>
    <t>★１　「講師おまかせスマホ教室」は、謝礼金・スマホレンタル代はかかりませんので、計上不要です。</t>
    <phoneticPr fontId="1"/>
  </si>
  <si>
    <t>★２　町会・自治会の役員や内部団体への謝礼金は助成対象外です。</t>
    <phoneticPr fontId="1"/>
  </si>
  <si>
    <t>★３　Wi-Fi・タブレット通信費、Wi-Fi設置工事は助成対象外です。</t>
    <rPh sb="14" eb="17">
      <t>ツウシンヒ</t>
    </rPh>
    <rPh sb="23" eb="25">
      <t>セッチ</t>
    </rPh>
    <rPh sb="25" eb="27">
      <t>コウジ</t>
    </rPh>
    <rPh sb="28" eb="30">
      <t>ジョセイ</t>
    </rPh>
    <rPh sb="30" eb="32">
      <t>タイショウ</t>
    </rPh>
    <rPh sb="32" eb="33">
      <t>ガイ</t>
    </rPh>
    <phoneticPr fontId="1"/>
  </si>
  <si>
    <t>「高齢者向けスマートフォン教室」（講師おまかせスマホ教室）</t>
    <rPh sb="1" eb="4">
      <t>コウレイシャ</t>
    </rPh>
    <rPh sb="4" eb="5">
      <t>ム</t>
    </rPh>
    <rPh sb="13" eb="15">
      <t>キョウシツ</t>
    </rPh>
    <rPh sb="17" eb="19">
      <t>コウシ</t>
    </rPh>
    <rPh sb="26" eb="28">
      <t>キョウシツ</t>
    </rPh>
    <phoneticPr fontId="1"/>
  </si>
  <si>
    <t>(2)　物品購入費</t>
    <rPh sb="4" eb="6">
      <t>ブッピン</t>
    </rPh>
    <rPh sb="6" eb="8">
      <t>コウニュウ</t>
    </rPh>
    <rPh sb="8" eb="9">
      <t>ヒ</t>
    </rPh>
    <phoneticPr fontId="13"/>
  </si>
  <si>
    <t>(3)　印刷経費</t>
    <rPh sb="4" eb="6">
      <t>インサツ</t>
    </rPh>
    <rPh sb="6" eb="8">
      <t>ケイヒ</t>
    </rPh>
    <phoneticPr fontId="13"/>
  </si>
  <si>
    <t>(4)　役務費</t>
    <rPh sb="4" eb="6">
      <t>エキム</t>
    </rPh>
    <rPh sb="6" eb="7">
      <t>ヒ</t>
    </rPh>
    <phoneticPr fontId="13"/>
  </si>
  <si>
    <t>(5)　レンタル・リース料</t>
    <rPh sb="12" eb="13">
      <t>リョウ</t>
    </rPh>
    <phoneticPr fontId="13"/>
  </si>
  <si>
    <t>参加者のスマホ利用の理解が深まり、地域でデジタル化への意欲が高まった。</t>
    <rPh sb="0" eb="3">
      <t>サンカシャ</t>
    </rPh>
    <rPh sb="7" eb="9">
      <t>リヨウ</t>
    </rPh>
    <rPh sb="10" eb="12">
      <t>リカイ</t>
    </rPh>
    <rPh sb="13" eb="14">
      <t>フカ</t>
    </rPh>
    <rPh sb="17" eb="19">
      <t>チイキ</t>
    </rPh>
    <rPh sb="24" eb="25">
      <t>カ</t>
    </rPh>
    <rPh sb="27" eb="29">
      <t>イヨク</t>
    </rPh>
    <rPh sb="30" eb="31">
      <t>タカ</t>
    </rPh>
    <phoneticPr fontId="1"/>
  </si>
  <si>
    <t>事業の成果物（広報物・写真）</t>
    <rPh sb="0" eb="2">
      <t>ジギョウ</t>
    </rPh>
    <rPh sb="3" eb="5">
      <t>セイカ</t>
    </rPh>
    <rPh sb="5" eb="6">
      <t>ブツ</t>
    </rPh>
    <rPh sb="7" eb="9">
      <t>コウホウ</t>
    </rPh>
    <rPh sb="9" eb="10">
      <t>ブツ</t>
    </rPh>
    <rPh sb="11" eb="13">
      <t>シャシン</t>
    </rPh>
    <phoneticPr fontId="1"/>
  </si>
  <si>
    <t>(5)　レンタル・</t>
    <phoneticPr fontId="13"/>
  </si>
  <si>
    <t>番
号</t>
    <rPh sb="0" eb="1">
      <t>バン</t>
    </rPh>
    <rPh sb="2" eb="3">
      <t>ゴウ</t>
    </rPh>
    <phoneticPr fontId="1"/>
  </si>
  <si>
    <t>６</t>
    <phoneticPr fontId="1"/>
  </si>
  <si>
    <t>団体概要</t>
    <rPh sb="0" eb="2">
      <t>ダンタイ</t>
    </rPh>
    <rPh sb="2" eb="4">
      <t>ガイヨウ</t>
    </rPh>
    <phoneticPr fontId="1"/>
  </si>
  <si>
    <t>会員世帯数</t>
    <rPh sb="0" eb="5">
      <t>カイインセタイスウ</t>
    </rPh>
    <phoneticPr fontId="1"/>
  </si>
  <si>
    <t>世帯</t>
    <rPh sb="0" eb="2">
      <t>セタイ</t>
    </rPh>
    <phoneticPr fontId="1"/>
  </si>
  <si>
    <t>スマホ講習会（講義形式）</t>
    <rPh sb="3" eb="6">
      <t>コウシュウカイ</t>
    </rPh>
    <rPh sb="7" eb="9">
      <t>コウギ</t>
    </rPh>
    <rPh sb="9" eb="11">
      <t>ケイシキ</t>
    </rPh>
    <phoneticPr fontId="1"/>
  </si>
  <si>
    <t>スマホ相談会（マンツーマン形式）</t>
    <rPh sb="13" eb="15">
      <t>ケイシキ</t>
    </rPh>
    <phoneticPr fontId="1"/>
  </si>
  <si>
    <r>
      <t>単独実施（過去に地域の底力助成で</t>
    </r>
    <r>
      <rPr>
        <b/>
        <u/>
        <sz val="11"/>
        <color theme="1"/>
        <rFont val="ＭＳ 明朝"/>
        <family val="1"/>
        <charset val="128"/>
      </rPr>
      <t>交付決定なし</t>
    </r>
    <r>
      <rPr>
        <sz val="11"/>
        <color theme="1"/>
        <rFont val="ＭＳ 明朝"/>
        <family val="1"/>
        <charset val="128"/>
      </rPr>
      <t>）【Ａ区分】</t>
    </r>
    <rPh sb="0" eb="2">
      <t>タンドク</t>
    </rPh>
    <rPh sb="2" eb="4">
      <t>ジッシ</t>
    </rPh>
    <rPh sb="25" eb="27">
      <t>クブン</t>
    </rPh>
    <phoneticPr fontId="1"/>
  </si>
  <si>
    <r>
      <t>単独実施（過去に地域の底力助成で</t>
    </r>
    <r>
      <rPr>
        <b/>
        <u/>
        <sz val="11"/>
        <color theme="1"/>
        <rFont val="ＭＳ 明朝"/>
        <family val="1"/>
        <charset val="128"/>
      </rPr>
      <t>交付決定あり</t>
    </r>
    <r>
      <rPr>
        <sz val="11"/>
        <color theme="1"/>
        <rFont val="ＭＳ 明朝"/>
        <family val="1"/>
        <charset val="128"/>
      </rPr>
      <t>）【Ｂ－Ｓ区分】</t>
    </r>
    <rPh sb="0" eb="2">
      <t>タンドク</t>
    </rPh>
    <rPh sb="2" eb="4">
      <t>ジッシ</t>
    </rPh>
    <rPh sb="27" eb="29">
      <t>クブン</t>
    </rPh>
    <phoneticPr fontId="1"/>
  </si>
  <si>
    <t>共同実施（複数の単一町会・自治会が共同して実施）【Ｃ区分】</t>
    <rPh sb="0" eb="2">
      <t>キョウドウ</t>
    </rPh>
    <rPh sb="2" eb="4">
      <t>ジッシ</t>
    </rPh>
    <phoneticPr fontId="1"/>
  </si>
  <si>
    <t>共同実施（単一の町会・自治会が他の地域団体と連携して実施）【Ｄ区分】</t>
    <rPh sb="0" eb="2">
      <t>キョウドウ</t>
    </rPh>
    <rPh sb="2" eb="4">
      <t>ジッシ</t>
    </rPh>
    <phoneticPr fontId="1"/>
  </si>
  <si>
    <r>
      <t>講師のみ派遣を希望【</t>
    </r>
    <r>
      <rPr>
        <b/>
        <u/>
        <sz val="11"/>
        <color theme="1"/>
        <rFont val="ＭＳ 明朝"/>
        <family val="1"/>
        <charset val="128"/>
      </rPr>
      <t>助成金申請なし</t>
    </r>
    <r>
      <rPr>
        <sz val="11"/>
        <color theme="1"/>
        <rFont val="ＭＳ 明朝"/>
        <family val="1"/>
        <charset val="128"/>
      </rPr>
      <t>】</t>
    </r>
    <rPh sb="0" eb="2">
      <t>コウシ</t>
    </rPh>
    <rPh sb="4" eb="6">
      <t>ハケン</t>
    </rPh>
    <rPh sb="7" eb="9">
      <t>キボウ</t>
    </rPh>
    <rPh sb="10" eb="13">
      <t>ジョセイキン</t>
    </rPh>
    <rPh sb="13" eb="15">
      <t>シンセイ</t>
    </rPh>
    <phoneticPr fontId="1"/>
  </si>
  <si>
    <t>スマホ相談会（マンツーマン形式）</t>
    <rPh sb="3" eb="6">
      <t>ソウダンカイ</t>
    </rPh>
    <rPh sb="13" eb="15">
      <t>ケイシキ</t>
    </rPh>
    <phoneticPr fontId="1"/>
  </si>
  <si>
    <t>スマホ相談会（マンツーマン形式）　最大受講可能人数　※一人当たり３０分で実施した場合</t>
    <rPh sb="3" eb="6">
      <t>ソウダンカイ</t>
    </rPh>
    <rPh sb="13" eb="15">
      <t>ケイシキ</t>
    </rPh>
    <rPh sb="29" eb="30">
      <t>ア</t>
    </rPh>
    <phoneticPr fontId="1"/>
  </si>
  <si>
    <t>　令和７年度地域の底力発展事業助成金について、令和７年度地域の底力発展事業助成金交付要綱第８の規定</t>
    <rPh sb="47" eb="49">
      <t>キテイ</t>
    </rPh>
    <phoneticPr fontId="1"/>
  </si>
  <si>
    <t>○入力フォーム付きファイルで申請書を作成する皆様へ（必ずお読みください）</t>
    <rPh sb="1" eb="3">
      <t>ニュウリョク</t>
    </rPh>
    <rPh sb="7" eb="8">
      <t>ツ</t>
    </rPh>
    <rPh sb="14" eb="17">
      <t>シンセイショ</t>
    </rPh>
    <rPh sb="18" eb="20">
      <t>サクセイ</t>
    </rPh>
    <rPh sb="22" eb="24">
      <t>ミナサマ</t>
    </rPh>
    <phoneticPr fontId="1"/>
  </si>
  <si>
    <t>①「入力フォーム」、「概算払請求入力フォーム」、「変更申請入力フォーム」、「実績入力フォーム」の各シートのB列に入力をしていくことで、各様式が完成するようになっています。</t>
    <rPh sb="2" eb="4">
      <t>ニュウリョク</t>
    </rPh>
    <rPh sb="11" eb="13">
      <t>ガイサン</t>
    </rPh>
    <rPh sb="13" eb="14">
      <t>バライ</t>
    </rPh>
    <rPh sb="14" eb="16">
      <t>セイキュウ</t>
    </rPh>
    <rPh sb="16" eb="18">
      <t>ニュウリョク</t>
    </rPh>
    <rPh sb="25" eb="27">
      <t>ヘンコウ</t>
    </rPh>
    <rPh sb="27" eb="29">
      <t>シンセイ</t>
    </rPh>
    <rPh sb="29" eb="31">
      <t>ニュウリョク</t>
    </rPh>
    <rPh sb="38" eb="40">
      <t>ジッセキ</t>
    </rPh>
    <rPh sb="40" eb="42">
      <t>ニュウリョク</t>
    </rPh>
    <rPh sb="48" eb="49">
      <t>カク</t>
    </rPh>
    <rPh sb="54" eb="55">
      <t>レツ</t>
    </rPh>
    <rPh sb="56" eb="58">
      <t>ニュウリョク</t>
    </rPh>
    <rPh sb="67" eb="68">
      <t>カク</t>
    </rPh>
    <phoneticPr fontId="1"/>
  </si>
  <si>
    <r>
      <t>※各フォームのシートは、</t>
    </r>
    <r>
      <rPr>
        <b/>
        <u/>
        <sz val="11"/>
        <color rgb="FFFF0000"/>
        <rFont val="游ゴシック"/>
        <family val="3"/>
        <charset val="128"/>
        <scheme val="minor"/>
      </rPr>
      <t>B列（自動入力とした項目を除く）のみ入力可能</t>
    </r>
    <r>
      <rPr>
        <sz val="11"/>
        <color theme="1"/>
        <rFont val="游ゴシック"/>
        <family val="2"/>
        <charset val="128"/>
        <scheme val="minor"/>
      </rPr>
      <t>としています。</t>
    </r>
    <rPh sb="1" eb="2">
      <t>カク</t>
    </rPh>
    <phoneticPr fontId="1"/>
  </si>
  <si>
    <r>
      <t>②各フォームのシートの</t>
    </r>
    <r>
      <rPr>
        <b/>
        <u/>
        <sz val="11"/>
        <color rgb="FFFF0000"/>
        <rFont val="游ゴシック"/>
        <family val="3"/>
        <charset val="128"/>
        <scheme val="minor"/>
      </rPr>
      <t>C列には入力に当たっての注意事項が書いてあります</t>
    </r>
    <r>
      <rPr>
        <sz val="11"/>
        <color theme="1"/>
        <rFont val="游ゴシック"/>
        <family val="2"/>
        <charset val="128"/>
        <scheme val="minor"/>
      </rPr>
      <t>ので、確認しながら作成を進めてください。</t>
    </r>
    <rPh sb="1" eb="2">
      <t>カク</t>
    </rPh>
    <rPh sb="12" eb="13">
      <t>レツ</t>
    </rPh>
    <rPh sb="15" eb="17">
      <t>ニュウリョク</t>
    </rPh>
    <rPh sb="18" eb="19">
      <t>ア</t>
    </rPh>
    <rPh sb="23" eb="25">
      <t>チュウイ</t>
    </rPh>
    <rPh sb="25" eb="27">
      <t>ジコウ</t>
    </rPh>
    <rPh sb="28" eb="29">
      <t>カ</t>
    </rPh>
    <rPh sb="38" eb="40">
      <t>カクニン</t>
    </rPh>
    <rPh sb="44" eb="46">
      <t>サクセイ</t>
    </rPh>
    <rPh sb="47" eb="48">
      <t>スス</t>
    </rPh>
    <phoneticPr fontId="1"/>
  </si>
  <si>
    <t>※団体情報や連絡責任者情報は「入力フォーム」から自動転記されるようにしていますので、変更承認申請や実績報告時に変更があった場合だけ該当項目を手入力で御修正ください。</t>
    <rPh sb="1" eb="3">
      <t>ダンタイ</t>
    </rPh>
    <rPh sb="3" eb="5">
      <t>ジョウホウ</t>
    </rPh>
    <rPh sb="6" eb="11">
      <t>レンラクセキニンシャ</t>
    </rPh>
    <rPh sb="11" eb="13">
      <t>ジョウホウ</t>
    </rPh>
    <rPh sb="15" eb="17">
      <t>ニュウリョク</t>
    </rPh>
    <rPh sb="24" eb="26">
      <t>ジドウ</t>
    </rPh>
    <rPh sb="26" eb="28">
      <t>テンキ</t>
    </rPh>
    <rPh sb="42" eb="44">
      <t>ヘンコウ</t>
    </rPh>
    <rPh sb="44" eb="46">
      <t>ショウニン</t>
    </rPh>
    <rPh sb="46" eb="48">
      <t>シンセイ</t>
    </rPh>
    <rPh sb="49" eb="51">
      <t>ジッセキ</t>
    </rPh>
    <rPh sb="51" eb="53">
      <t>ホウコク</t>
    </rPh>
    <rPh sb="53" eb="54">
      <t>ジ</t>
    </rPh>
    <rPh sb="55" eb="57">
      <t>ヘンコウ</t>
    </rPh>
    <rPh sb="61" eb="63">
      <t>バアイ</t>
    </rPh>
    <rPh sb="65" eb="67">
      <t>ガイトウ</t>
    </rPh>
    <rPh sb="67" eb="69">
      <t>コウモク</t>
    </rPh>
    <rPh sb="70" eb="71">
      <t>テ</t>
    </rPh>
    <rPh sb="71" eb="73">
      <t>ニュウリョク</t>
    </rPh>
    <rPh sb="74" eb="75">
      <t>ゴ</t>
    </rPh>
    <rPh sb="75" eb="77">
      <t>シュウセイ</t>
    </rPh>
    <phoneticPr fontId="1"/>
  </si>
  <si>
    <r>
      <t>③各フォームのシートに入力するだけで完成しますので、</t>
    </r>
    <r>
      <rPr>
        <b/>
        <u/>
        <sz val="11"/>
        <color rgb="FFFF0000"/>
        <rFont val="游ゴシック"/>
        <family val="3"/>
        <charset val="128"/>
        <scheme val="minor"/>
      </rPr>
      <t>それ以外のシートには保護を掛けています</t>
    </r>
    <r>
      <rPr>
        <sz val="11"/>
        <color theme="1"/>
        <rFont val="游ゴシック"/>
        <family val="2"/>
        <charset val="128"/>
        <scheme val="minor"/>
      </rPr>
      <t>。</t>
    </r>
    <rPh sb="1" eb="2">
      <t>カク</t>
    </rPh>
    <rPh sb="11" eb="13">
      <t>ニュウリョク</t>
    </rPh>
    <rPh sb="18" eb="20">
      <t>カンセイ</t>
    </rPh>
    <rPh sb="28" eb="30">
      <t>イガイ</t>
    </rPh>
    <rPh sb="36" eb="38">
      <t>ホゴ</t>
    </rPh>
    <rPh sb="39" eb="40">
      <t>カ</t>
    </rPh>
    <phoneticPr fontId="1"/>
  </si>
  <si>
    <r>
      <t>④入力に当たって、</t>
    </r>
    <r>
      <rPr>
        <b/>
        <u/>
        <sz val="11"/>
        <color rgb="FFFF0000"/>
        <rFont val="游ゴシック"/>
        <family val="3"/>
        <charset val="128"/>
        <scheme val="minor"/>
      </rPr>
      <t>以下の行為を行わないでください</t>
    </r>
    <r>
      <rPr>
        <sz val="11"/>
        <color theme="1"/>
        <rFont val="游ゴシック"/>
        <family val="2"/>
        <charset val="128"/>
        <scheme val="minor"/>
      </rPr>
      <t>（シートの参照が崩れて様式が完成しなくなってしまいます。）。</t>
    </r>
    <rPh sb="1" eb="3">
      <t>ニュウリョク</t>
    </rPh>
    <rPh sb="4" eb="5">
      <t>ア</t>
    </rPh>
    <rPh sb="9" eb="11">
      <t>イカ</t>
    </rPh>
    <rPh sb="12" eb="14">
      <t>コウイ</t>
    </rPh>
    <rPh sb="15" eb="16">
      <t>オコナ</t>
    </rPh>
    <rPh sb="29" eb="31">
      <t>サンショウ</t>
    </rPh>
    <rPh sb="32" eb="33">
      <t>クズ</t>
    </rPh>
    <rPh sb="35" eb="37">
      <t>ヨウシキ</t>
    </rPh>
    <rPh sb="38" eb="40">
      <t>カンセイ</t>
    </rPh>
    <phoneticPr fontId="1"/>
  </si>
  <si>
    <t>・コピー＆ペースト</t>
    <phoneticPr fontId="1"/>
  </si>
  <si>
    <t>・ドラッグ＆ドロップによるセルの移動</t>
    <rPh sb="16" eb="18">
      <t>イドウ</t>
    </rPh>
    <phoneticPr fontId="1"/>
  </si>
  <si>
    <t>・行や列の削除</t>
    <rPh sb="1" eb="2">
      <t>ギョウ</t>
    </rPh>
    <rPh sb="3" eb="4">
      <t>レツ</t>
    </rPh>
    <rPh sb="5" eb="7">
      <t>サクジョ</t>
    </rPh>
    <phoneticPr fontId="1"/>
  </si>
  <si>
    <r>
      <t>・シート保護の解除（</t>
    </r>
    <r>
      <rPr>
        <b/>
        <u/>
        <sz val="11"/>
        <color rgb="FFFF0000"/>
        <rFont val="游ゴシック"/>
        <family val="3"/>
        <charset val="128"/>
        <scheme val="minor"/>
      </rPr>
      <t>全てのシートにパスワードを付しています</t>
    </r>
    <r>
      <rPr>
        <sz val="11"/>
        <color theme="1"/>
        <rFont val="游ゴシック"/>
        <family val="2"/>
        <charset val="128"/>
        <scheme val="minor"/>
      </rPr>
      <t>。）</t>
    </r>
    <rPh sb="4" eb="6">
      <t>ホゴ</t>
    </rPh>
    <rPh sb="7" eb="9">
      <t>カイジョ</t>
    </rPh>
    <rPh sb="10" eb="11">
      <t>スベ</t>
    </rPh>
    <rPh sb="23" eb="24">
      <t>フ</t>
    </rPh>
    <phoneticPr fontId="1"/>
  </si>
  <si>
    <r>
      <t>⑤</t>
    </r>
    <r>
      <rPr>
        <b/>
        <u/>
        <sz val="11"/>
        <color rgb="FFFF0000"/>
        <rFont val="游ゴシック"/>
        <family val="3"/>
        <charset val="128"/>
        <scheme val="minor"/>
      </rPr>
      <t>数字は半角で入力</t>
    </r>
    <r>
      <rPr>
        <sz val="11"/>
        <color theme="1"/>
        <rFont val="游ゴシック"/>
        <family val="2"/>
        <charset val="128"/>
        <scheme val="minor"/>
      </rPr>
      <t>してください。</t>
    </r>
    <rPh sb="1" eb="3">
      <t>スウジ</t>
    </rPh>
    <rPh sb="4" eb="6">
      <t>ハンカク</t>
    </rPh>
    <rPh sb="7" eb="9">
      <t>ニュウリョク</t>
    </rPh>
    <phoneticPr fontId="1"/>
  </si>
  <si>
    <t>⑥数量や単価等で「,（カンマ）」の記入は不要です。</t>
    <rPh sb="1" eb="3">
      <t>スウリョウ</t>
    </rPh>
    <rPh sb="4" eb="6">
      <t>タンカ</t>
    </rPh>
    <rPh sb="6" eb="7">
      <t>トウ</t>
    </rPh>
    <rPh sb="17" eb="19">
      <t>キニュウ</t>
    </rPh>
    <rPh sb="20" eb="22">
      <t>フヨウ</t>
    </rPh>
    <phoneticPr fontId="1"/>
  </si>
  <si>
    <t>⑦各フォームへの入力を終えましたら、各様式シートを確認し、不備があった場合は各フォームに戻って不備となっている項目を修正してください。</t>
    <rPh sb="1" eb="2">
      <t>カク</t>
    </rPh>
    <rPh sb="8" eb="10">
      <t>ニュウリョク</t>
    </rPh>
    <rPh sb="11" eb="12">
      <t>オ</t>
    </rPh>
    <rPh sb="18" eb="21">
      <t>カクヨウシキ</t>
    </rPh>
    <rPh sb="25" eb="27">
      <t>カクニン</t>
    </rPh>
    <rPh sb="29" eb="31">
      <t>フビ</t>
    </rPh>
    <rPh sb="35" eb="37">
      <t>バアイ</t>
    </rPh>
    <rPh sb="38" eb="39">
      <t>カク</t>
    </rPh>
    <rPh sb="44" eb="45">
      <t>モド</t>
    </rPh>
    <rPh sb="47" eb="49">
      <t>フビ</t>
    </rPh>
    <rPh sb="55" eb="57">
      <t>コウモク</t>
    </rPh>
    <rPh sb="58" eb="60">
      <t>シュウセイ</t>
    </rPh>
    <phoneticPr fontId="1"/>
  </si>
  <si>
    <t>⑧入力不備がないことを確認後、各様式シートを印刷し、押印の上、必要な添付書類を添えて御郵送ください。</t>
    <rPh sb="1" eb="3">
      <t>ニュウリョク</t>
    </rPh>
    <rPh sb="3" eb="5">
      <t>フビ</t>
    </rPh>
    <rPh sb="11" eb="13">
      <t>カクニン</t>
    </rPh>
    <rPh sb="13" eb="14">
      <t>ゴ</t>
    </rPh>
    <rPh sb="15" eb="18">
      <t>カクヨウシキ</t>
    </rPh>
    <rPh sb="22" eb="24">
      <t>インサツ</t>
    </rPh>
    <rPh sb="26" eb="28">
      <t>オウイン</t>
    </rPh>
    <rPh sb="29" eb="30">
      <t>ウエ</t>
    </rPh>
    <rPh sb="31" eb="33">
      <t>ヒツヨウ</t>
    </rPh>
    <rPh sb="34" eb="36">
      <t>テンプ</t>
    </rPh>
    <rPh sb="36" eb="38">
      <t>ショルイ</t>
    </rPh>
    <rPh sb="39" eb="40">
      <t>ソ</t>
    </rPh>
    <rPh sb="42" eb="45">
      <t>ゴユウソウ</t>
    </rPh>
    <phoneticPr fontId="1"/>
  </si>
  <si>
    <t>ご不明な点等ありましたら、地域活動推進課までお尋ねください。</t>
    <rPh sb="1" eb="3">
      <t>フメイ</t>
    </rPh>
    <rPh sb="4" eb="5">
      <t>テン</t>
    </rPh>
    <rPh sb="5" eb="6">
      <t>トウ</t>
    </rPh>
    <rPh sb="13" eb="15">
      <t>チイキ</t>
    </rPh>
    <rPh sb="15" eb="17">
      <t>カツドウ</t>
    </rPh>
    <rPh sb="17" eb="19">
      <t>スイシン</t>
    </rPh>
    <rPh sb="19" eb="20">
      <t>カ</t>
    </rPh>
    <rPh sb="23" eb="24">
      <t>タズ</t>
    </rPh>
    <phoneticPr fontId="1"/>
  </si>
  <si>
    <t>なお、今年度新たに作成したため、頂いた不備の御指摘を踏まえ、予め入力された関数等を更新していく場合があります。</t>
    <rPh sb="3" eb="6">
      <t>コンネンド</t>
    </rPh>
    <rPh sb="6" eb="7">
      <t>アラ</t>
    </rPh>
    <rPh sb="9" eb="11">
      <t>サクセイ</t>
    </rPh>
    <rPh sb="16" eb="17">
      <t>イタダ</t>
    </rPh>
    <rPh sb="19" eb="21">
      <t>フビ</t>
    </rPh>
    <rPh sb="22" eb="25">
      <t>ゴシテキ</t>
    </rPh>
    <rPh sb="26" eb="27">
      <t>フ</t>
    </rPh>
    <rPh sb="30" eb="31">
      <t>アラカジ</t>
    </rPh>
    <rPh sb="32" eb="34">
      <t>ニュウリョク</t>
    </rPh>
    <rPh sb="37" eb="39">
      <t>カンスウ</t>
    </rPh>
    <rPh sb="39" eb="40">
      <t>トウ</t>
    </rPh>
    <rPh sb="41" eb="43">
      <t>コウシン</t>
    </rPh>
    <rPh sb="47" eb="49">
      <t>バアイ</t>
    </rPh>
    <phoneticPr fontId="1"/>
  </si>
  <si>
    <t>〒</t>
    <phoneticPr fontId="1"/>
  </si>
  <si>
    <t>①
②</t>
    <phoneticPr fontId="1"/>
  </si>
  <si>
    <t>令和　　 年　　 月　　 日から　令和　　 年　　 月　　 日まで</t>
    <phoneticPr fontId="1"/>
  </si>
  <si>
    <t>計　　　　　　　　　回</t>
    <phoneticPr fontId="1"/>
  </si>
  <si>
    <t>計　　　　　　　　名</t>
    <phoneticPr fontId="1"/>
  </si>
  <si>
    <t>令和　　　年　　　月　　　日（　　　曜日）　　　：　　　から　　　時間</t>
    <phoneticPr fontId="1"/>
  </si>
  <si>
    <t>　　　名(上限:A×Bの人数以下)</t>
    <phoneticPr fontId="1"/>
  </si>
  <si>
    <t>（令和　　年　　月末現在）</t>
    <phoneticPr fontId="1"/>
  </si>
  <si>
    <t>←交付申請書から自動転記されます</t>
    <rPh sb="1" eb="3">
      <t>コウフ</t>
    </rPh>
    <rPh sb="3" eb="6">
      <t>シンセイショ</t>
    </rPh>
    <rPh sb="8" eb="10">
      <t>ジドウ</t>
    </rPh>
    <rPh sb="10" eb="12">
      <t>テンキ</t>
    </rPh>
    <phoneticPr fontId="1"/>
  </si>
  <si>
    <t>←プルダウンリストから選択してください</t>
    <rPh sb="11" eb="13">
      <t>センタク</t>
    </rPh>
    <phoneticPr fontId="1"/>
  </si>
  <si>
    <t>←手入力してください</t>
    <rPh sb="1" eb="4">
      <t>テニュウリョク</t>
    </rPh>
    <phoneticPr fontId="1"/>
  </si>
  <si>
    <t>←該当する欄のプルダウンリストから○を選んでください</t>
    <rPh sb="1" eb="3">
      <t>ガイトウ</t>
    </rPh>
    <rPh sb="5" eb="6">
      <t>ラン</t>
    </rPh>
    <rPh sb="19" eb="20">
      <t>エラ</t>
    </rPh>
    <phoneticPr fontId="1"/>
  </si>
  <si>
    <t>←収支予算書から自動転記されます</t>
    <rPh sb="1" eb="3">
      <t>シュウシ</t>
    </rPh>
    <rPh sb="3" eb="6">
      <t>ヨサンショ</t>
    </rPh>
    <rPh sb="8" eb="10">
      <t>ジドウ</t>
    </rPh>
    <rPh sb="10" eb="12">
      <t>テンキ</t>
    </rPh>
    <phoneticPr fontId="1"/>
  </si>
  <si>
    <t>←申請するスマホ教室について、該当するものにチェックを入れてください</t>
    <rPh sb="1" eb="3">
      <t>シンセイ</t>
    </rPh>
    <rPh sb="8" eb="10">
      <t>キョウシツ</t>
    </rPh>
    <rPh sb="15" eb="17">
      <t>ガイトウ</t>
    </rPh>
    <rPh sb="27" eb="28">
      <t>イ</t>
    </rPh>
    <phoneticPr fontId="1"/>
  </si>
  <si>
    <t>令和　　年　　月　　日付けで交付決定を受けた事業を完了したので、令和７年度地域の底力発展</t>
    <phoneticPr fontId="1"/>
  </si>
  <si>
    <t>　　　　年　　　　月　　　　日から　　　　年　　　　月　　　　日まで</t>
    <phoneticPr fontId="1"/>
  </si>
  <si>
    <t>　　　　年　　　　月　　　　日</t>
    <phoneticPr fontId="1"/>
  </si>
  <si>
    <t>　　　　　　　　　名</t>
    <phoneticPr fontId="1"/>
  </si>
  <si>
    <t>(　　　　　　　　　　　　　　　　　　　　　　　　　　　　　　　　　　　　　　　)</t>
    <phoneticPr fontId="1"/>
  </si>
  <si>
    <t>←決算書の支出合計から自動転記されます</t>
    <rPh sb="1" eb="4">
      <t>ケッサンショ</t>
    </rPh>
    <rPh sb="5" eb="7">
      <t>シシュツ</t>
    </rPh>
    <rPh sb="7" eb="9">
      <t>ゴウケイ</t>
    </rPh>
    <rPh sb="11" eb="13">
      <t>ジドウ</t>
    </rPh>
    <rPh sb="13" eb="15">
      <t>テンキ</t>
    </rPh>
    <phoneticPr fontId="1"/>
  </si>
  <si>
    <t>←手入力してください</t>
    <rPh sb="1" eb="2">
      <t>テ</t>
    </rPh>
    <rPh sb="2" eb="4">
      <t>ニュウリョク</t>
    </rPh>
    <phoneticPr fontId="1"/>
  </si>
  <si>
    <t>←該当する場合にチェックを入れてください</t>
    <rPh sb="1" eb="3">
      <t>ガイトウ</t>
    </rPh>
    <rPh sb="5" eb="7">
      <t>バアイ</t>
    </rPh>
    <rPh sb="13" eb="14">
      <t>イ</t>
    </rPh>
    <phoneticPr fontId="1"/>
  </si>
  <si>
    <t>←団体名は交付申請書から自動転記されます。該当する役割にチェックを入れてください</t>
    <rPh sb="1" eb="3">
      <t>ダンタイ</t>
    </rPh>
    <rPh sb="3" eb="4">
      <t>メイ</t>
    </rPh>
    <rPh sb="5" eb="7">
      <t>コウフ</t>
    </rPh>
    <rPh sb="7" eb="10">
      <t>シンセイショ</t>
    </rPh>
    <rPh sb="12" eb="14">
      <t>ジドウ</t>
    </rPh>
    <rPh sb="14" eb="16">
      <t>テンキ</t>
    </rPh>
    <rPh sb="21" eb="23">
      <t>ガイトウ</t>
    </rPh>
    <rPh sb="25" eb="27">
      <t>ヤクワリ</t>
    </rPh>
    <rPh sb="33" eb="34">
      <t>イ</t>
    </rPh>
    <phoneticPr fontId="1"/>
  </si>
  <si>
    <t>←申請時の内容は収支予算書から自動転記されます</t>
    <rPh sb="1" eb="4">
      <t>シンセイジ</t>
    </rPh>
    <rPh sb="5" eb="7">
      <t>ナイヨウ</t>
    </rPh>
    <rPh sb="8" eb="13">
      <t>シュウシヨサンショ</t>
    </rPh>
    <rPh sb="15" eb="17">
      <t>ジドウ</t>
    </rPh>
    <rPh sb="17" eb="19">
      <t>テンキ</t>
    </rPh>
    <phoneticPr fontId="1"/>
  </si>
  <si>
    <t>←交付申請書の内容は収支予算書から自動転記されます</t>
    <rPh sb="1" eb="6">
      <t>コウフシンセイショ</t>
    </rPh>
    <rPh sb="7" eb="9">
      <t>ナイヨウ</t>
    </rPh>
    <rPh sb="10" eb="12">
      <t>シュウシ</t>
    </rPh>
    <rPh sb="12" eb="15">
      <t>ヨサンショ</t>
    </rPh>
    <rPh sb="17" eb="21">
      <t>ジドウテンキ</t>
    </rPh>
    <phoneticPr fontId="1"/>
  </si>
  <si>
    <t>←自動計算されます</t>
    <rPh sb="1" eb="3">
      <t>ジドウ</t>
    </rPh>
    <rPh sb="3" eb="5">
      <t>ケイサン</t>
    </rPh>
    <phoneticPr fontId="1"/>
  </si>
  <si>
    <t>令和　　年　　月　　日付けで令和７年度地域の底力発展事業助成金の交付決定を受けた事業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</si>
</sst>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8" formatCode="#,##0_);[Red]\(#,##0\)"/>
    <numFmt numFmtId="179" formatCode="#,##0.0;[Red]\-#,##0.0"/>
    <numFmt numFmtId="181" formatCode="[DBNum3][$-411]#,##0"/>
    <numFmt numFmtId="182" formatCode="&quot;〒&quot;000\-0000"/>
    <numFmt numFmtId="183" formatCode="#,##0&quot;冊&quot;"/>
    <numFmt numFmtId="184" formatCode="#,##0&quot;本&quot;"/>
    <numFmt numFmtId="185" formatCode="#,##0&quot;袋&quot;"/>
  </numFmts>
  <fonts count="3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5"/>
      <color theme="1"/>
      <name val="ＭＳ Ｐゴシック"/>
      <family val="3"/>
      <charset val="128"/>
    </font>
    <font>
      <sz val="10.5"/>
      <color theme="1"/>
      <name val="ＭＳ 明朝"/>
      <family val="1"/>
      <charset val="128"/>
    </font>
    <font>
      <b/>
      <sz val="10.5"/>
      <color theme="1"/>
      <name val="ＭＳ Ｐゴシック"/>
      <family val="3"/>
      <charset val="128"/>
    </font>
    <font>
      <sz val="12"/>
      <color theme="1"/>
      <name val="ＭＳ 明朝"/>
      <family val="1"/>
      <charset val="128"/>
    </font>
    <font>
      <sz val="10.5"/>
      <color rgb="FF000000"/>
      <name val="ＭＳ 明朝"/>
      <family val="1"/>
      <charset val="128"/>
    </font>
    <font>
      <sz val="9"/>
      <color theme="1"/>
      <name val="ＭＳ 明朝"/>
      <family val="1"/>
      <charset val="128"/>
    </font>
    <font>
      <sz val="14"/>
      <color theme="1"/>
      <name val="ＭＳ ゴシック"/>
      <family val="3"/>
      <charset val="128"/>
    </font>
    <font>
      <b/>
      <sz val="5"/>
      <color theme="1"/>
      <name val="Century"/>
      <family val="1"/>
    </font>
    <font>
      <b/>
      <sz val="10.5"/>
      <color theme="1"/>
      <name val="ＭＳ 明朝"/>
      <family val="1"/>
      <charset val="128"/>
    </font>
    <font>
      <sz val="11"/>
      <name val="ＭＳ Ｐゴシック"/>
      <family val="3"/>
      <charset val="128"/>
    </font>
    <font>
      <sz val="6"/>
      <name val="ＭＳ Ｐゴシック"/>
      <family val="3"/>
      <charset val="128"/>
    </font>
    <font>
      <sz val="16"/>
      <name val="ＭＳ Ｐ明朝"/>
      <family val="1"/>
      <charset val="128"/>
    </font>
    <font>
      <sz val="10"/>
      <name val="ＭＳ Ｐゴシック"/>
      <family val="3"/>
      <charset val="128"/>
    </font>
    <font>
      <sz val="9"/>
      <name val="ＭＳ Ｐゴシック"/>
      <family val="3"/>
      <charset val="128"/>
    </font>
    <font>
      <sz val="10"/>
      <name val="ＭＳ 明朝"/>
      <family val="1"/>
      <charset val="128"/>
    </font>
    <font>
      <sz val="10"/>
      <name val="ＭＳ ゴシック"/>
      <family val="3"/>
      <charset val="128"/>
    </font>
    <font>
      <sz val="10"/>
      <color theme="1"/>
      <name val="ＭＳ Ｐゴシック"/>
      <family val="3"/>
      <charset val="128"/>
    </font>
    <font>
      <sz val="16"/>
      <name val="ＭＳ Ｐゴシック"/>
      <family val="3"/>
      <charset val="128"/>
    </font>
    <font>
      <sz val="12"/>
      <name val="ＭＳ Ｐゴシック"/>
      <family val="3"/>
      <charset val="128"/>
    </font>
    <font>
      <b/>
      <sz val="12"/>
      <color theme="1"/>
      <name val="ＭＳ 明朝"/>
      <family val="1"/>
      <charset val="128"/>
    </font>
    <font>
      <sz val="18"/>
      <color theme="1"/>
      <name val="ＭＳ 明朝"/>
      <family val="1"/>
      <charset val="128"/>
    </font>
    <font>
      <sz val="10"/>
      <color theme="1"/>
      <name val="游ゴシック"/>
      <family val="2"/>
      <charset val="128"/>
      <scheme val="minor"/>
    </font>
    <font>
      <sz val="8"/>
      <name val="ＭＳ Ｐゴシック"/>
      <family val="3"/>
      <charset val="128"/>
    </font>
    <font>
      <sz val="11"/>
      <name val="ＭＳ 明朝"/>
      <family val="1"/>
      <charset val="128"/>
    </font>
    <font>
      <b/>
      <sz val="11"/>
      <color theme="1"/>
      <name val="ＭＳ 明朝"/>
      <family val="1"/>
      <charset val="128"/>
    </font>
    <font>
      <sz val="11"/>
      <color rgb="FF000000"/>
      <name val="ＭＳ 明朝"/>
      <family val="1"/>
      <charset val="128"/>
    </font>
    <font>
      <b/>
      <sz val="11"/>
      <color theme="1"/>
      <name val="ＭＳ Ｐゴシック"/>
      <family val="3"/>
      <charset val="128"/>
    </font>
    <font>
      <b/>
      <sz val="12"/>
      <color theme="1"/>
      <name val="ＭＳ Ｐゴシック"/>
      <family val="3"/>
      <charset val="128"/>
    </font>
    <font>
      <sz val="11"/>
      <color theme="1"/>
      <name val="ＭＳ Ｐゴシック"/>
      <family val="3"/>
      <charset val="128"/>
    </font>
    <font>
      <sz val="8"/>
      <color theme="1"/>
      <name val="ＭＳ 明朝"/>
      <family val="1"/>
      <charset val="128"/>
    </font>
    <font>
      <b/>
      <u/>
      <sz val="11"/>
      <color theme="1"/>
      <name val="ＭＳ 明朝"/>
      <family val="1"/>
      <charset val="128"/>
    </font>
    <font>
      <b/>
      <sz val="11"/>
      <color theme="1"/>
      <name val="游ゴシック"/>
      <family val="3"/>
      <charset val="128"/>
      <scheme val="minor"/>
    </font>
    <font>
      <b/>
      <u/>
      <sz val="11"/>
      <color rgb="FFFF0000"/>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ABF8F"/>
        <bgColor indexed="64"/>
      </patternFill>
    </fill>
  </fills>
  <borders count="7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style="thin">
        <color indexed="64"/>
      </right>
      <top/>
      <bottom/>
      <diagonal/>
    </border>
    <border>
      <left style="medium">
        <color indexed="64"/>
      </left>
      <right style="medium">
        <color indexed="64"/>
      </right>
      <top/>
      <bottom style="hair">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hair">
        <color indexed="64"/>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0" fontId="12" fillId="0" borderId="0">
      <alignment vertical="center"/>
    </xf>
    <xf numFmtId="38" fontId="12" fillId="0" borderId="0" applyFont="0" applyFill="0" applyBorder="0" applyAlignment="0" applyProtection="0">
      <alignment vertical="center"/>
    </xf>
  </cellStyleXfs>
  <cellXfs count="547">
    <xf numFmtId="0" fontId="0" fillId="0" borderId="0" xfId="0">
      <alignment vertical="center"/>
    </xf>
    <xf numFmtId="0" fontId="10" fillId="2" borderId="0" xfId="0" applyFont="1" applyFill="1" applyAlignment="1">
      <alignment horizontal="justify" vertical="center"/>
    </xf>
    <xf numFmtId="0" fontId="2" fillId="2" borderId="0" xfId="0" applyFont="1" applyFill="1">
      <alignment vertical="center"/>
    </xf>
    <xf numFmtId="0" fontId="9" fillId="2" borderId="0" xfId="0" applyFont="1" applyFill="1">
      <alignment vertical="center"/>
    </xf>
    <xf numFmtId="0" fontId="2" fillId="2" borderId="3" xfId="0" applyFont="1" applyFill="1" applyBorder="1">
      <alignment vertical="center"/>
    </xf>
    <xf numFmtId="0" fontId="2" fillId="2" borderId="5" xfId="0" applyFont="1" applyFill="1" applyBorder="1" applyAlignment="1">
      <alignment horizontal="center" vertical="center"/>
    </xf>
    <xf numFmtId="0" fontId="3" fillId="2" borderId="0" xfId="0" applyFont="1" applyFill="1">
      <alignment vertical="center"/>
    </xf>
    <xf numFmtId="0" fontId="4" fillId="2" borderId="0" xfId="0" applyFont="1" applyFill="1">
      <alignment vertical="center"/>
    </xf>
    <xf numFmtId="0" fontId="5" fillId="2" borderId="0" xfId="0" applyFont="1" applyFill="1">
      <alignment vertical="center"/>
    </xf>
    <xf numFmtId="0" fontId="6" fillId="2" borderId="0" xfId="0" applyFont="1" applyFill="1" applyAlignment="1">
      <alignment horizontal="centerContinuous" vertical="center"/>
    </xf>
    <xf numFmtId="0" fontId="4" fillId="2" borderId="0" xfId="0" applyFont="1" applyFill="1" applyAlignment="1">
      <alignment horizontal="centerContinuous" vertical="center"/>
    </xf>
    <xf numFmtId="0" fontId="7" fillId="2" borderId="0" xfId="0" applyFont="1" applyFill="1">
      <alignment vertical="center"/>
    </xf>
    <xf numFmtId="0" fontId="2" fillId="2" borderId="3" xfId="0" applyFont="1" applyFill="1" applyBorder="1" applyAlignment="1">
      <alignment horizontal="center" vertical="center"/>
    </xf>
    <xf numFmtId="0" fontId="2" fillId="2" borderId="3" xfId="0" applyFont="1" applyFill="1" applyBorder="1" applyAlignment="1">
      <alignment vertical="center" wrapText="1"/>
    </xf>
    <xf numFmtId="0" fontId="11" fillId="2" borderId="0" xfId="0" quotePrefix="1" applyFont="1" applyFill="1">
      <alignment vertical="center"/>
    </xf>
    <xf numFmtId="0" fontId="11" fillId="2" borderId="0" xfId="0" applyFont="1" applyFill="1">
      <alignment vertical="center"/>
    </xf>
    <xf numFmtId="38" fontId="17" fillId="0" borderId="11" xfId="2" applyFont="1" applyBorder="1" applyAlignment="1">
      <alignment vertical="center"/>
    </xf>
    <xf numFmtId="38" fontId="17" fillId="0" borderId="37" xfId="2" applyFont="1" applyBorder="1" applyAlignment="1">
      <alignment vertical="center"/>
    </xf>
    <xf numFmtId="38" fontId="18" fillId="0" borderId="36" xfId="2" applyFont="1" applyBorder="1" applyAlignment="1">
      <alignment horizontal="right" vertical="center"/>
    </xf>
    <xf numFmtId="38" fontId="18" fillId="4" borderId="36" xfId="2" applyFont="1" applyFill="1" applyBorder="1" applyAlignment="1">
      <alignment horizontal="right" vertical="center"/>
    </xf>
    <xf numFmtId="38" fontId="17" fillId="0" borderId="36" xfId="2" applyFont="1" applyBorder="1" applyAlignment="1">
      <alignment vertical="center"/>
    </xf>
    <xf numFmtId="38" fontId="18" fillId="0" borderId="36" xfId="2" applyFont="1" applyBorder="1" applyAlignment="1">
      <alignment vertical="center"/>
    </xf>
    <xf numFmtId="38" fontId="17" fillId="0" borderId="0" xfId="2" applyFont="1" applyBorder="1" applyAlignment="1">
      <alignment vertical="center"/>
    </xf>
    <xf numFmtId="38" fontId="18" fillId="0" borderId="0" xfId="2" applyFont="1" applyBorder="1" applyAlignment="1">
      <alignment vertical="center"/>
    </xf>
    <xf numFmtId="38" fontId="18" fillId="0" borderId="0" xfId="2" applyFont="1" applyBorder="1" applyAlignment="1">
      <alignment horizontal="right" vertical="center"/>
    </xf>
    <xf numFmtId="38" fontId="18" fillId="0" borderId="34" xfId="2" applyFont="1" applyBorder="1" applyAlignment="1">
      <alignment horizontal="right" vertical="center"/>
    </xf>
    <xf numFmtId="0" fontId="15" fillId="0" borderId="0" xfId="1" applyFont="1">
      <alignment vertical="center"/>
    </xf>
    <xf numFmtId="0" fontId="19" fillId="4" borderId="19" xfId="1" applyFont="1" applyFill="1" applyBorder="1" applyAlignment="1">
      <alignment horizontal="center" vertical="center"/>
    </xf>
    <xf numFmtId="0" fontId="15" fillId="0" borderId="0" xfId="1" applyFont="1" applyAlignment="1">
      <alignment horizontal="right"/>
    </xf>
    <xf numFmtId="0" fontId="15" fillId="0" borderId="24" xfId="1" applyFont="1" applyBorder="1">
      <alignment vertical="center"/>
    </xf>
    <xf numFmtId="0" fontId="15" fillId="0" borderId="27" xfId="1" applyFont="1" applyBorder="1" applyAlignment="1">
      <alignment vertical="top"/>
    </xf>
    <xf numFmtId="0" fontId="15" fillId="0" borderId="31" xfId="1" applyFont="1" applyBorder="1">
      <alignment vertical="center"/>
    </xf>
    <xf numFmtId="0" fontId="15" fillId="4" borderId="3" xfId="1" applyFont="1" applyFill="1" applyBorder="1" applyAlignment="1">
      <alignment horizontal="center" vertical="center"/>
    </xf>
    <xf numFmtId="0" fontId="15" fillId="4" borderId="3" xfId="1" applyFont="1" applyFill="1" applyBorder="1" applyAlignment="1">
      <alignment horizontal="center" vertical="center" wrapText="1"/>
    </xf>
    <xf numFmtId="0" fontId="17" fillId="0" borderId="9" xfId="1" applyFont="1" applyBorder="1" applyAlignment="1">
      <alignment vertical="center" shrinkToFit="1"/>
    </xf>
    <xf numFmtId="38" fontId="17" fillId="0" borderId="9" xfId="2" applyFont="1" applyBorder="1" applyAlignment="1">
      <alignment horizontal="right" vertical="center" shrinkToFit="1"/>
    </xf>
    <xf numFmtId="38" fontId="17" fillId="0" borderId="8" xfId="2" applyFont="1" applyBorder="1" applyAlignment="1">
      <alignment horizontal="right" vertical="center" shrinkToFit="1"/>
    </xf>
    <xf numFmtId="0" fontId="15" fillId="0" borderId="27" xfId="1" applyFont="1" applyBorder="1">
      <alignment vertical="center"/>
    </xf>
    <xf numFmtId="49" fontId="15" fillId="0" borderId="27" xfId="1" applyNumberFormat="1" applyFont="1" applyBorder="1">
      <alignment vertical="center"/>
    </xf>
    <xf numFmtId="49" fontId="15" fillId="0" borderId="0" xfId="1" applyNumberFormat="1" applyFont="1">
      <alignment vertical="center"/>
    </xf>
    <xf numFmtId="0" fontId="15" fillId="0" borderId="36" xfId="1" applyFont="1" applyBorder="1">
      <alignment vertical="center"/>
    </xf>
    <xf numFmtId="0" fontId="15" fillId="4" borderId="1" xfId="1" applyFont="1" applyFill="1" applyBorder="1">
      <alignment vertical="center"/>
    </xf>
    <xf numFmtId="0" fontId="15" fillId="4" borderId="1" xfId="1" applyFont="1" applyFill="1" applyBorder="1" applyAlignment="1">
      <alignment vertical="center" shrinkToFit="1"/>
    </xf>
    <xf numFmtId="38" fontId="15" fillId="4" borderId="1" xfId="2" applyFont="1" applyFill="1" applyBorder="1" applyAlignment="1">
      <alignment horizontal="right" vertical="center" shrinkToFit="1"/>
    </xf>
    <xf numFmtId="38" fontId="15" fillId="4" borderId="12" xfId="2" applyFont="1" applyFill="1" applyBorder="1" applyAlignment="1">
      <alignment horizontal="right" vertical="center" shrinkToFit="1"/>
    </xf>
    <xf numFmtId="38" fontId="15" fillId="0" borderId="0" xfId="2" applyFont="1" applyBorder="1" applyAlignment="1">
      <alignment horizontal="right" vertical="center" shrinkToFit="1"/>
    </xf>
    <xf numFmtId="38" fontId="15" fillId="0" borderId="11" xfId="2" applyFont="1" applyBorder="1" applyAlignment="1">
      <alignment horizontal="right" vertical="center" shrinkToFit="1"/>
    </xf>
    <xf numFmtId="0" fontId="17" fillId="0" borderId="39" xfId="1" applyFont="1" applyBorder="1">
      <alignment vertical="center"/>
    </xf>
    <xf numFmtId="0" fontId="17" fillId="0" borderId="40" xfId="1" applyFont="1" applyBorder="1">
      <alignment vertical="center"/>
    </xf>
    <xf numFmtId="0" fontId="15" fillId="0" borderId="13" xfId="1" applyFont="1" applyBorder="1" applyAlignment="1">
      <alignment horizontal="left" vertical="center" shrinkToFit="1"/>
    </xf>
    <xf numFmtId="0" fontId="15" fillId="0" borderId="25" xfId="1" applyFont="1" applyBorder="1" applyAlignment="1">
      <alignment horizontal="left" vertical="center" shrinkToFit="1"/>
    </xf>
    <xf numFmtId="0" fontId="15" fillId="0" borderId="29" xfId="1" applyFont="1" applyBorder="1" applyAlignment="1">
      <alignment horizontal="left" vertical="center" shrinkToFit="1"/>
    </xf>
    <xf numFmtId="0" fontId="15" fillId="0" borderId="26" xfId="1" applyFont="1" applyBorder="1">
      <alignment vertical="center"/>
    </xf>
    <xf numFmtId="0" fontId="12" fillId="0" borderId="0" xfId="1">
      <alignment vertical="center"/>
    </xf>
    <xf numFmtId="0" fontId="12" fillId="0" borderId="0" xfId="1" applyAlignment="1">
      <alignment horizontal="center" vertical="center"/>
    </xf>
    <xf numFmtId="0" fontId="20" fillId="0" borderId="0" xfId="1" applyFont="1" applyAlignment="1">
      <alignment horizontal="left" vertical="center"/>
    </xf>
    <xf numFmtId="0" fontId="21" fillId="0" borderId="41" xfId="1" applyFont="1" applyBorder="1" applyAlignment="1">
      <alignment horizontal="center" vertical="center"/>
    </xf>
    <xf numFmtId="0" fontId="12" fillId="0" borderId="0" xfId="1" applyAlignment="1">
      <alignment horizontal="right" vertical="center"/>
    </xf>
    <xf numFmtId="0" fontId="16" fillId="0" borderId="45" xfId="1" applyFont="1" applyBorder="1" applyAlignment="1">
      <alignment horizontal="center" vertical="center" wrapText="1"/>
    </xf>
    <xf numFmtId="38" fontId="15" fillId="0" borderId="25" xfId="2" applyFont="1" applyBorder="1" applyAlignment="1">
      <alignment vertical="center"/>
    </xf>
    <xf numFmtId="38" fontId="15" fillId="0" borderId="35" xfId="2" applyFont="1" applyBorder="1" applyAlignment="1">
      <alignment horizontal="right" vertical="center"/>
    </xf>
    <xf numFmtId="38" fontId="15" fillId="0" borderId="36" xfId="2" applyFont="1" applyFill="1" applyBorder="1" applyAlignment="1">
      <alignment horizontal="right" vertical="center"/>
    </xf>
    <xf numFmtId="0" fontId="12" fillId="0" borderId="39" xfId="1" applyBorder="1">
      <alignment vertical="center"/>
    </xf>
    <xf numFmtId="0" fontId="12" fillId="0" borderId="40" xfId="1" applyBorder="1">
      <alignment vertical="center"/>
    </xf>
    <xf numFmtId="38" fontId="19" fillId="0" borderId="7" xfId="2" applyFont="1" applyBorder="1" applyAlignment="1">
      <alignment horizontal="right" vertical="center" shrinkToFit="1"/>
    </xf>
    <xf numFmtId="0" fontId="6" fillId="2" borderId="0" xfId="0" applyFont="1" applyFill="1">
      <alignment vertical="center"/>
    </xf>
    <xf numFmtId="0" fontId="22" fillId="2" borderId="0" xfId="0" applyFont="1" applyFill="1" applyAlignment="1">
      <alignment horizontal="justify" vertical="center"/>
    </xf>
    <xf numFmtId="0" fontId="6" fillId="2" borderId="0" xfId="0" applyFont="1" applyFill="1" applyAlignment="1">
      <alignment horizontal="right" vertical="center"/>
    </xf>
    <xf numFmtId="0" fontId="6" fillId="2" borderId="13" xfId="0" applyFont="1" applyFill="1" applyBorder="1">
      <alignment vertical="center"/>
    </xf>
    <xf numFmtId="0" fontId="6" fillId="2" borderId="15" xfId="0" applyFont="1" applyFill="1" applyBorder="1">
      <alignment vertical="center"/>
    </xf>
    <xf numFmtId="0" fontId="6" fillId="2" borderId="10" xfId="0" applyFont="1" applyFill="1" applyBorder="1">
      <alignment vertical="center"/>
    </xf>
    <xf numFmtId="0" fontId="6" fillId="2" borderId="9" xfId="0" applyFont="1" applyFill="1" applyBorder="1">
      <alignment vertical="center"/>
    </xf>
    <xf numFmtId="0" fontId="6" fillId="2" borderId="11" xfId="0" applyFont="1" applyFill="1" applyBorder="1">
      <alignment vertical="center"/>
    </xf>
    <xf numFmtId="0" fontId="6" fillId="2" borderId="14" xfId="0" applyFont="1" applyFill="1" applyBorder="1">
      <alignment vertical="center"/>
    </xf>
    <xf numFmtId="0" fontId="6" fillId="2" borderId="1" xfId="0" applyFont="1" applyFill="1" applyBorder="1">
      <alignment vertical="center"/>
    </xf>
    <xf numFmtId="0" fontId="23" fillId="2" borderId="0" xfId="0" applyFont="1" applyFill="1" applyAlignment="1">
      <alignment horizontal="centerContinuous" vertical="center"/>
    </xf>
    <xf numFmtId="0" fontId="6" fillId="2" borderId="12" xfId="0" applyFont="1" applyFill="1" applyBorder="1" applyAlignment="1">
      <alignment horizontal="center" vertical="center"/>
    </xf>
    <xf numFmtId="0" fontId="15" fillId="0" borderId="23" xfId="1" applyFont="1" applyBorder="1" applyAlignment="1">
      <alignment horizontal="center" vertical="center"/>
    </xf>
    <xf numFmtId="0" fontId="15" fillId="0" borderId="42" xfId="1" applyFont="1" applyBorder="1" applyAlignment="1">
      <alignment horizontal="center" vertical="center"/>
    </xf>
    <xf numFmtId="0" fontId="15" fillId="0" borderId="9" xfId="1" applyFont="1" applyBorder="1" applyAlignment="1">
      <alignment horizontal="left" vertical="center" shrinkToFit="1"/>
    </xf>
    <xf numFmtId="0" fontId="15" fillId="0" borderId="43" xfId="1" applyFont="1" applyBorder="1" applyAlignment="1">
      <alignment horizontal="center" vertical="center"/>
    </xf>
    <xf numFmtId="0" fontId="15" fillId="0" borderId="32" xfId="1" applyFont="1" applyBorder="1" applyAlignment="1">
      <alignment horizontal="left" vertical="center" shrinkToFit="1"/>
    </xf>
    <xf numFmtId="0" fontId="15" fillId="0" borderId="3" xfId="1" applyFont="1" applyBorder="1" applyAlignment="1">
      <alignment horizontal="center" vertical="center"/>
    </xf>
    <xf numFmtId="0" fontId="15" fillId="0" borderId="9" xfId="1" applyFont="1" applyBorder="1" applyAlignment="1">
      <alignment vertical="center" shrinkToFit="1"/>
    </xf>
    <xf numFmtId="178" fontId="15" fillId="0" borderId="9" xfId="1" applyNumberFormat="1" applyFont="1" applyBorder="1" applyAlignment="1">
      <alignment vertical="center" shrinkToFit="1"/>
    </xf>
    <xf numFmtId="0" fontId="15" fillId="0" borderId="29" xfId="1" applyFont="1" applyBorder="1" applyAlignment="1">
      <alignment vertical="center" shrinkToFit="1"/>
    </xf>
    <xf numFmtId="0" fontId="15" fillId="0" borderId="25" xfId="1" applyFont="1" applyBorder="1" applyAlignment="1">
      <alignment vertical="center" shrinkToFit="1"/>
    </xf>
    <xf numFmtId="38" fontId="19" fillId="0" borderId="34" xfId="2" applyFont="1" applyBorder="1" applyAlignment="1">
      <alignment vertical="center" shrinkToFit="1"/>
    </xf>
    <xf numFmtId="38" fontId="19" fillId="0" borderId="8" xfId="2" applyFont="1" applyBorder="1" applyAlignment="1">
      <alignment vertical="center" shrinkToFit="1"/>
    </xf>
    <xf numFmtId="38" fontId="15" fillId="0" borderId="35" xfId="2" applyFont="1" applyBorder="1" applyAlignment="1">
      <alignment vertical="center"/>
    </xf>
    <xf numFmtId="0" fontId="15" fillId="0" borderId="1" xfId="1" applyFont="1" applyBorder="1">
      <alignment vertical="center"/>
    </xf>
    <xf numFmtId="0" fontId="15" fillId="0" borderId="8" xfId="1" applyFont="1" applyBorder="1" applyAlignment="1">
      <alignment vertical="center" shrinkToFit="1"/>
    </xf>
    <xf numFmtId="0" fontId="15" fillId="0" borderId="7" xfId="1" applyFont="1" applyBorder="1" applyAlignment="1">
      <alignment vertical="center" shrinkToFit="1"/>
    </xf>
    <xf numFmtId="38" fontId="15" fillId="0" borderId="29" xfId="2" applyFont="1" applyBorder="1" applyAlignment="1">
      <alignment horizontal="right" vertical="center" shrinkToFit="1"/>
    </xf>
    <xf numFmtId="38" fontId="15" fillId="0" borderId="9" xfId="2" applyFont="1" applyBorder="1" applyAlignment="1">
      <alignment horizontal="right" vertical="center" shrinkToFit="1"/>
    </xf>
    <xf numFmtId="38" fontId="15" fillId="0" borderId="25" xfId="2" applyFont="1" applyBorder="1" applyAlignment="1">
      <alignment horizontal="right" vertical="center" shrinkToFit="1"/>
    </xf>
    <xf numFmtId="179" fontId="15" fillId="0" borderId="9" xfId="2" applyNumberFormat="1" applyFont="1" applyBorder="1" applyAlignment="1">
      <alignment horizontal="right" vertical="center" shrinkToFit="1"/>
    </xf>
    <xf numFmtId="38" fontId="15" fillId="0" borderId="38" xfId="2" applyFont="1" applyBorder="1" applyAlignment="1">
      <alignment vertical="center"/>
    </xf>
    <xf numFmtId="38" fontId="15" fillId="0" borderId="36" xfId="2" applyFont="1" applyBorder="1" applyAlignment="1">
      <alignment horizontal="right" vertical="center"/>
    </xf>
    <xf numFmtId="38" fontId="15" fillId="0" borderId="34" xfId="2" applyFont="1" applyBorder="1" applyAlignment="1">
      <alignment horizontal="right" vertical="center" shrinkToFit="1"/>
    </xf>
    <xf numFmtId="38" fontId="15" fillId="0" borderId="8" xfId="2" applyFont="1" applyBorder="1" applyAlignment="1">
      <alignment horizontal="right" vertical="center" shrinkToFit="1"/>
    </xf>
    <xf numFmtId="38" fontId="15" fillId="0" borderId="35" xfId="2" applyFont="1" applyBorder="1" applyAlignment="1">
      <alignment horizontal="right" vertical="center" shrinkToFit="1"/>
    </xf>
    <xf numFmtId="0" fontId="15" fillId="0" borderId="52" xfId="1" applyFont="1" applyBorder="1" applyAlignment="1">
      <alignment horizontal="center" vertical="center" wrapText="1"/>
    </xf>
    <xf numFmtId="0" fontId="15" fillId="0" borderId="53" xfId="1" applyFont="1" applyBorder="1" applyAlignment="1">
      <alignment horizontal="center" vertical="center"/>
    </xf>
    <xf numFmtId="0" fontId="15" fillId="0" borderId="54" xfId="1" applyFont="1" applyBorder="1" applyAlignment="1">
      <alignment horizontal="center" vertical="center"/>
    </xf>
    <xf numFmtId="0" fontId="15" fillId="0" borderId="0" xfId="1" applyFont="1" applyAlignment="1">
      <alignment horizontal="left" vertical="center" shrinkToFit="1"/>
    </xf>
    <xf numFmtId="178" fontId="15" fillId="0" borderId="0" xfId="1" applyNumberFormat="1" applyFont="1" applyAlignment="1">
      <alignment vertical="center" shrinkToFit="1"/>
    </xf>
    <xf numFmtId="178" fontId="15" fillId="0" borderId="13" xfId="1" applyNumberFormat="1" applyFont="1" applyBorder="1" applyAlignment="1">
      <alignment vertical="center" shrinkToFit="1"/>
    </xf>
    <xf numFmtId="0" fontId="21" fillId="0" borderId="0" xfId="1" applyFont="1" applyAlignment="1">
      <alignment horizontal="center" vertical="center"/>
    </xf>
    <xf numFmtId="0" fontId="21" fillId="0" borderId="53" xfId="1" applyFont="1" applyBorder="1" applyAlignment="1">
      <alignment horizontal="center" vertical="center"/>
    </xf>
    <xf numFmtId="0" fontId="0" fillId="0" borderId="0" xfId="0" applyAlignment="1">
      <alignment vertical="center" wrapText="1"/>
    </xf>
    <xf numFmtId="38" fontId="24" fillId="0" borderId="8" xfId="2" applyFont="1" applyBorder="1" applyAlignment="1">
      <alignment horizontal="right" vertical="center" shrinkToFit="1"/>
    </xf>
    <xf numFmtId="178" fontId="0" fillId="0" borderId="40" xfId="2" applyNumberFormat="1" applyFont="1" applyBorder="1">
      <alignment vertical="center"/>
    </xf>
    <xf numFmtId="3" fontId="19" fillId="0" borderId="34" xfId="0" applyNumberFormat="1" applyFont="1" applyBorder="1" applyAlignment="1">
      <alignment horizontal="right" vertical="center"/>
    </xf>
    <xf numFmtId="3" fontId="19" fillId="0" borderId="8" xfId="0" applyNumberFormat="1" applyFont="1" applyBorder="1" applyAlignment="1">
      <alignment horizontal="right" vertical="center"/>
    </xf>
    <xf numFmtId="3" fontId="19" fillId="0" borderId="7" xfId="0" applyNumberFormat="1" applyFont="1" applyBorder="1" applyAlignment="1">
      <alignment horizontal="right" vertical="center"/>
    </xf>
    <xf numFmtId="3" fontId="19" fillId="0" borderId="35" xfId="0" applyNumberFormat="1" applyFont="1" applyBorder="1">
      <alignment vertical="center"/>
    </xf>
    <xf numFmtId="3" fontId="15" fillId="0" borderId="9" xfId="1" applyNumberFormat="1" applyFont="1" applyBorder="1" applyAlignment="1">
      <alignment vertical="center" shrinkToFit="1"/>
    </xf>
    <xf numFmtId="3" fontId="19" fillId="0" borderId="35" xfId="0" applyNumberFormat="1" applyFont="1" applyBorder="1" applyAlignment="1">
      <alignment horizontal="right" vertical="center"/>
    </xf>
    <xf numFmtId="3" fontId="19" fillId="0" borderId="3" xfId="2" applyNumberFormat="1" applyFont="1" applyFill="1" applyBorder="1" applyAlignment="1">
      <alignment horizontal="center" vertical="center" shrinkToFit="1"/>
    </xf>
    <xf numFmtId="3" fontId="19" fillId="0" borderId="8" xfId="2" applyNumberFormat="1" applyFont="1" applyBorder="1" applyAlignment="1">
      <alignment horizontal="right" vertical="center" shrinkToFit="1"/>
    </xf>
    <xf numFmtId="3" fontId="19" fillId="0" borderId="34" xfId="2" applyNumberFormat="1" applyFont="1" applyBorder="1" applyAlignment="1">
      <alignment horizontal="right" vertical="center" shrinkToFit="1"/>
    </xf>
    <xf numFmtId="3" fontId="19" fillId="0" borderId="35" xfId="2" applyNumberFormat="1" applyFont="1" applyBorder="1" applyAlignment="1">
      <alignment horizontal="right" vertical="center" shrinkToFit="1"/>
    </xf>
    <xf numFmtId="3" fontId="19" fillId="0" borderId="48" xfId="2" applyNumberFormat="1" applyFont="1" applyBorder="1" applyAlignment="1">
      <alignment horizontal="right" vertical="center" shrinkToFit="1"/>
    </xf>
    <xf numFmtId="3" fontId="15" fillId="0" borderId="8" xfId="2" applyNumberFormat="1" applyFont="1" applyBorder="1" applyAlignment="1">
      <alignment horizontal="right" vertical="center" shrinkToFit="1"/>
    </xf>
    <xf numFmtId="3" fontId="19" fillId="0" borderId="7" xfId="2" applyNumberFormat="1" applyFont="1" applyBorder="1" applyAlignment="1">
      <alignment horizontal="right" vertical="center" shrinkToFit="1"/>
    </xf>
    <xf numFmtId="3" fontId="19" fillId="0" borderId="9" xfId="2" applyNumberFormat="1" applyFont="1" applyBorder="1" applyAlignment="1">
      <alignment horizontal="right" vertical="center"/>
    </xf>
    <xf numFmtId="3" fontId="19" fillId="0" borderId="14" xfId="2" applyNumberFormat="1" applyFont="1" applyBorder="1" applyAlignment="1">
      <alignment horizontal="right" vertical="center"/>
    </xf>
    <xf numFmtId="3" fontId="15" fillId="0" borderId="29" xfId="1" applyNumberFormat="1" applyFont="1" applyBorder="1" applyAlignment="1">
      <alignment horizontal="right" vertical="center" shrinkToFit="1"/>
    </xf>
    <xf numFmtId="3" fontId="15" fillId="0" borderId="25" xfId="1" applyNumberFormat="1" applyFont="1" applyBorder="1" applyAlignment="1">
      <alignment horizontal="left" vertical="center" shrinkToFit="1"/>
    </xf>
    <xf numFmtId="3" fontId="15" fillId="0" borderId="9" xfId="1" applyNumberFormat="1" applyFont="1" applyBorder="1" applyAlignment="1">
      <alignment horizontal="right" vertical="center" shrinkToFit="1"/>
    </xf>
    <xf numFmtId="3" fontId="15" fillId="0" borderId="32" xfId="1" applyNumberFormat="1" applyFont="1" applyBorder="1" applyAlignment="1">
      <alignment horizontal="right" vertical="center" shrinkToFit="1"/>
    </xf>
    <xf numFmtId="3" fontId="15" fillId="0" borderId="3" xfId="1" applyNumberFormat="1" applyFont="1" applyBorder="1" applyAlignment="1">
      <alignment horizontal="center" vertical="center"/>
    </xf>
    <xf numFmtId="3" fontId="15" fillId="0" borderId="29" xfId="1" applyNumberFormat="1" applyFont="1" applyBorder="1" applyAlignment="1">
      <alignment vertical="center" shrinkToFit="1"/>
    </xf>
    <xf numFmtId="3" fontId="15" fillId="0" borderId="25" xfId="1" applyNumberFormat="1" applyFont="1" applyBorder="1" applyAlignment="1">
      <alignment vertical="center" shrinkToFit="1"/>
    </xf>
    <xf numFmtId="3" fontId="15" fillId="0" borderId="36" xfId="2" applyNumberFormat="1" applyFont="1" applyFill="1" applyBorder="1" applyAlignment="1">
      <alignment horizontal="right" vertical="center"/>
    </xf>
    <xf numFmtId="3" fontId="15" fillId="0" borderId="35" xfId="2" applyNumberFormat="1" applyFont="1" applyBorder="1" applyAlignment="1">
      <alignment horizontal="right" vertical="center"/>
    </xf>
    <xf numFmtId="3" fontId="18" fillId="0" borderId="8" xfId="2" applyNumberFormat="1" applyFont="1" applyBorder="1" applyAlignment="1">
      <alignment horizontal="right" vertical="center"/>
    </xf>
    <xf numFmtId="3" fontId="15" fillId="0" borderId="14" xfId="1" applyNumberFormat="1" applyFont="1" applyBorder="1" applyAlignment="1">
      <alignment vertical="center" shrinkToFit="1"/>
    </xf>
    <xf numFmtId="0" fontId="15" fillId="0" borderId="46" xfId="1" applyFont="1" applyBorder="1" applyAlignment="1">
      <alignment horizontal="center" vertical="center" wrapText="1"/>
    </xf>
    <xf numFmtId="0" fontId="15" fillId="0" borderId="43" xfId="1" applyFont="1" applyBorder="1" applyAlignment="1">
      <alignment horizontal="center" vertical="center" wrapText="1"/>
    </xf>
    <xf numFmtId="0" fontId="15" fillId="0" borderId="47" xfId="1" applyFont="1" applyBorder="1" applyAlignment="1">
      <alignment horizontal="center" vertical="center" wrapText="1"/>
    </xf>
    <xf numFmtId="0" fontId="15" fillId="0" borderId="49" xfId="1" applyFont="1" applyBorder="1" applyAlignment="1">
      <alignment horizontal="center" vertical="center" wrapText="1"/>
    </xf>
    <xf numFmtId="0" fontId="15" fillId="3" borderId="43" xfId="1" applyFont="1" applyFill="1" applyBorder="1" applyAlignment="1">
      <alignment horizontal="center" vertical="center" wrapText="1"/>
    </xf>
    <xf numFmtId="0" fontId="15" fillId="0" borderId="50" xfId="1" applyFont="1" applyBorder="1" applyAlignment="1">
      <alignment horizontal="center" vertical="center" wrapText="1"/>
    </xf>
    <xf numFmtId="0" fontId="15" fillId="0" borderId="44" xfId="1" applyFont="1" applyBorder="1" applyAlignment="1">
      <alignment horizontal="center" vertical="center" wrapText="1"/>
    </xf>
    <xf numFmtId="0" fontId="12" fillId="0" borderId="51" xfId="1" applyBorder="1" applyAlignment="1">
      <alignment horizontal="center" vertical="center" wrapText="1"/>
    </xf>
    <xf numFmtId="0" fontId="15" fillId="0" borderId="0" xfId="1" applyFont="1" applyAlignment="1">
      <alignment vertical="center" shrinkToFit="1"/>
    </xf>
    <xf numFmtId="176" fontId="4" fillId="2" borderId="0" xfId="0" applyNumberFormat="1" applyFont="1" applyFill="1" applyAlignment="1">
      <alignment horizontal="right" vertical="center"/>
    </xf>
    <xf numFmtId="0" fontId="20" fillId="0" borderId="0" xfId="1" applyFont="1">
      <alignment vertical="center"/>
    </xf>
    <xf numFmtId="0" fontId="12" fillId="5" borderId="58" xfId="1" applyFill="1" applyBorder="1" applyAlignment="1">
      <alignment horizontal="center" vertical="center"/>
    </xf>
    <xf numFmtId="0" fontId="15" fillId="5" borderId="3" xfId="1" applyFont="1" applyFill="1" applyBorder="1" applyAlignment="1">
      <alignment horizontal="center" vertical="center"/>
    </xf>
    <xf numFmtId="38" fontId="15" fillId="5" borderId="45" xfId="2" applyFont="1" applyFill="1" applyBorder="1" applyAlignment="1">
      <alignment horizontal="center" vertical="center"/>
    </xf>
    <xf numFmtId="0" fontId="15" fillId="5" borderId="60" xfId="1" applyFont="1" applyFill="1" applyBorder="1" applyAlignment="1">
      <alignment horizontal="center" vertical="center"/>
    </xf>
    <xf numFmtId="0" fontId="12" fillId="0" borderId="24" xfId="1" applyBorder="1">
      <alignment vertical="center"/>
    </xf>
    <xf numFmtId="0" fontId="12" fillId="0" borderId="24" xfId="1" applyBorder="1" applyAlignment="1">
      <alignment vertical="center" shrinkToFit="1"/>
    </xf>
    <xf numFmtId="38" fontId="0" fillId="0" borderId="24" xfId="2" applyFont="1" applyBorder="1" applyAlignment="1">
      <alignment horizontal="right" vertical="center" shrinkToFit="1"/>
    </xf>
    <xf numFmtId="38" fontId="0" fillId="0" borderId="8" xfId="2" applyFont="1" applyBorder="1" applyAlignment="1">
      <alignment horizontal="right" vertical="center" shrinkToFit="1"/>
    </xf>
    <xf numFmtId="38" fontId="0" fillId="0" borderId="43" xfId="2" applyFont="1" applyBorder="1" applyAlignment="1">
      <alignment horizontal="right" vertical="center"/>
    </xf>
    <xf numFmtId="0" fontId="12" fillId="0" borderId="61" xfId="1" applyBorder="1">
      <alignment vertical="center"/>
    </xf>
    <xf numFmtId="0" fontId="12" fillId="0" borderId="53" xfId="1" applyBorder="1">
      <alignment vertical="center"/>
    </xf>
    <xf numFmtId="0" fontId="12" fillId="0" borderId="62" xfId="1" applyBorder="1" applyAlignment="1">
      <alignment vertical="center" shrinkToFit="1"/>
    </xf>
    <xf numFmtId="38" fontId="12" fillId="0" borderId="61" xfId="1" applyNumberFormat="1" applyBorder="1">
      <alignment vertical="center"/>
    </xf>
    <xf numFmtId="0" fontId="12" fillId="0" borderId="27" xfId="1" applyBorder="1">
      <alignment vertical="center"/>
    </xf>
    <xf numFmtId="0" fontId="26" fillId="0" borderId="63" xfId="1" applyFont="1" applyBorder="1" applyAlignment="1">
      <alignment vertical="center" shrinkToFit="1"/>
    </xf>
    <xf numFmtId="0" fontId="26" fillId="0" borderId="24" xfId="1" applyFont="1" applyBorder="1" applyAlignment="1">
      <alignment vertical="center" shrinkToFit="1"/>
    </xf>
    <xf numFmtId="38" fontId="26" fillId="0" borderId="24" xfId="2" applyFont="1" applyBorder="1" applyAlignment="1">
      <alignment horizontal="right" vertical="center" shrinkToFit="1"/>
    </xf>
    <xf numFmtId="38" fontId="26" fillId="0" borderId="8" xfId="2" applyFont="1" applyBorder="1" applyAlignment="1">
      <alignment horizontal="right" vertical="center" shrinkToFit="1"/>
    </xf>
    <xf numFmtId="38" fontId="26" fillId="0" borderId="43" xfId="2" applyFont="1" applyBorder="1" applyAlignment="1">
      <alignment horizontal="right" vertical="center"/>
    </xf>
    <xf numFmtId="38" fontId="26" fillId="0" borderId="64" xfId="2" applyFont="1" applyBorder="1" applyAlignment="1">
      <alignment horizontal="right" vertical="center" shrinkToFit="1"/>
    </xf>
    <xf numFmtId="38" fontId="26" fillId="0" borderId="34" xfId="2" applyFont="1" applyBorder="1" applyAlignment="1">
      <alignment horizontal="right" vertical="center" shrinkToFit="1"/>
    </xf>
    <xf numFmtId="38" fontId="26" fillId="0" borderId="46" xfId="2" applyFont="1" applyBorder="1" applyAlignment="1">
      <alignment horizontal="right" vertical="center"/>
    </xf>
    <xf numFmtId="0" fontId="26" fillId="0" borderId="61" xfId="1" applyFont="1" applyBorder="1" applyAlignment="1">
      <alignment vertical="center" shrinkToFit="1"/>
    </xf>
    <xf numFmtId="0" fontId="26" fillId="0" borderId="68" xfId="1" applyFont="1" applyBorder="1" applyAlignment="1">
      <alignment vertical="center" shrinkToFit="1"/>
    </xf>
    <xf numFmtId="38" fontId="26" fillId="0" borderId="47" xfId="2" applyFont="1" applyBorder="1" applyAlignment="1">
      <alignment horizontal="right" vertical="center"/>
    </xf>
    <xf numFmtId="0" fontId="26" fillId="0" borderId="64" xfId="1" applyFont="1" applyBorder="1" applyAlignment="1">
      <alignment vertical="center" shrinkToFit="1"/>
    </xf>
    <xf numFmtId="38" fontId="26" fillId="0" borderId="27" xfId="2" applyFont="1" applyBorder="1" applyAlignment="1">
      <alignment horizontal="right" vertical="center" shrinkToFit="1"/>
    </xf>
    <xf numFmtId="38" fontId="26" fillId="0" borderId="46" xfId="2" applyFont="1" applyBorder="1" applyAlignment="1">
      <alignment horizontal="right" vertical="center" shrinkToFit="1"/>
    </xf>
    <xf numFmtId="38" fontId="26" fillId="0" borderId="0" xfId="2" applyFont="1" applyBorder="1" applyAlignment="1">
      <alignment horizontal="right" vertical="center" shrinkToFit="1"/>
    </xf>
    <xf numFmtId="38" fontId="26" fillId="0" borderId="43" xfId="2" applyFont="1" applyBorder="1" applyAlignment="1">
      <alignment horizontal="right" vertical="center" shrinkToFit="1"/>
    </xf>
    <xf numFmtId="0" fontId="26" fillId="0" borderId="62" xfId="1" applyFont="1" applyBorder="1" applyAlignment="1">
      <alignment vertical="center" shrinkToFit="1"/>
    </xf>
    <xf numFmtId="38" fontId="26" fillId="0" borderId="62" xfId="2" applyFont="1" applyBorder="1" applyAlignment="1">
      <alignment horizontal="right" vertical="center" shrinkToFit="1"/>
    </xf>
    <xf numFmtId="38" fontId="26" fillId="0" borderId="35" xfId="2" applyFont="1" applyBorder="1" applyAlignment="1">
      <alignment horizontal="right" vertical="center" shrinkToFit="1"/>
    </xf>
    <xf numFmtId="38" fontId="26" fillId="0" borderId="26" xfId="2" applyFont="1" applyBorder="1" applyAlignment="1">
      <alignment horizontal="right" vertical="center" shrinkToFit="1"/>
    </xf>
    <xf numFmtId="38" fontId="26" fillId="0" borderId="19" xfId="1" applyNumberFormat="1" applyFont="1" applyBorder="1">
      <alignment vertical="center"/>
    </xf>
    <xf numFmtId="0" fontId="12" fillId="0" borderId="0" xfId="1" applyAlignment="1">
      <alignment vertical="center" shrinkToFit="1"/>
    </xf>
    <xf numFmtId="0" fontId="15" fillId="5" borderId="59" xfId="1" applyFont="1" applyFill="1" applyBorder="1" applyAlignment="1">
      <alignment horizontal="center" vertical="center" shrinkToFit="1"/>
    </xf>
    <xf numFmtId="38" fontId="2" fillId="0" borderId="24" xfId="2" applyFont="1" applyBorder="1" applyAlignment="1">
      <alignment horizontal="right" vertical="center" shrinkToFit="1"/>
    </xf>
    <xf numFmtId="38" fontId="26" fillId="0" borderId="27" xfId="2" applyFont="1" applyFill="1" applyBorder="1" applyAlignment="1">
      <alignment horizontal="right" vertical="center" shrinkToFit="1"/>
    </xf>
    <xf numFmtId="0" fontId="26" fillId="0" borderId="34" xfId="2" applyNumberFormat="1" applyFont="1" applyBorder="1" applyAlignment="1">
      <alignment horizontal="right" vertical="center" shrinkToFit="1"/>
    </xf>
    <xf numFmtId="38" fontId="26" fillId="0" borderId="34" xfId="2" applyFont="1" applyBorder="1" applyAlignment="1">
      <alignment horizontal="right" vertical="center"/>
    </xf>
    <xf numFmtId="38" fontId="2" fillId="0" borderId="67" xfId="2" applyFont="1" applyFill="1" applyBorder="1" applyAlignment="1">
      <alignment horizontal="right" vertical="center" shrinkToFit="1"/>
    </xf>
    <xf numFmtId="183" fontId="26" fillId="0" borderId="8" xfId="2" applyNumberFormat="1" applyFont="1" applyBorder="1" applyAlignment="1">
      <alignment horizontal="right" vertical="center" shrinkToFit="1"/>
    </xf>
    <xf numFmtId="38" fontId="26" fillId="0" borderId="9" xfId="2" applyFont="1" applyBorder="1" applyAlignment="1">
      <alignment horizontal="right" vertical="center"/>
    </xf>
    <xf numFmtId="38" fontId="2" fillId="0" borderId="0" xfId="2" applyFont="1" applyFill="1" applyBorder="1" applyAlignment="1">
      <alignment horizontal="right" vertical="center" shrinkToFit="1"/>
    </xf>
    <xf numFmtId="184" fontId="2" fillId="0" borderId="8" xfId="2" applyNumberFormat="1" applyFont="1" applyBorder="1" applyAlignment="1">
      <alignment horizontal="right" vertical="center" shrinkToFit="1"/>
    </xf>
    <xf numFmtId="38" fontId="2" fillId="0" borderId="9" xfId="2" applyFont="1" applyBorder="1" applyAlignment="1">
      <alignment horizontal="right" vertical="center"/>
    </xf>
    <xf numFmtId="38" fontId="26" fillId="0" borderId="0" xfId="2" applyFont="1" applyFill="1" applyBorder="1" applyAlignment="1">
      <alignment horizontal="right" vertical="center" shrinkToFit="1"/>
    </xf>
    <xf numFmtId="0" fontId="26" fillId="0" borderId="8" xfId="2" applyNumberFormat="1" applyFont="1" applyBorder="1" applyAlignment="1">
      <alignment horizontal="right" vertical="center" shrinkToFit="1"/>
    </xf>
    <xf numFmtId="184" fontId="26" fillId="0" borderId="8" xfId="2" applyNumberFormat="1" applyFont="1" applyBorder="1" applyAlignment="1">
      <alignment horizontal="right" vertical="center" shrinkToFit="1"/>
    </xf>
    <xf numFmtId="38" fontId="2" fillId="2" borderId="0" xfId="2" applyFont="1" applyFill="1" applyBorder="1" applyAlignment="1">
      <alignment horizontal="right" vertical="center" shrinkToFit="1"/>
    </xf>
    <xf numFmtId="38" fontId="2" fillId="0" borderId="0" xfId="2" applyFont="1" applyBorder="1" applyAlignment="1">
      <alignment horizontal="right" vertical="center" shrinkToFit="1"/>
    </xf>
    <xf numFmtId="185" fontId="26" fillId="0" borderId="35" xfId="2" applyNumberFormat="1" applyFont="1" applyBorder="1" applyAlignment="1">
      <alignment horizontal="right" vertical="center" shrinkToFit="1"/>
    </xf>
    <xf numFmtId="38" fontId="2" fillId="0" borderId="34" xfId="2" applyFont="1" applyBorder="1" applyAlignment="1">
      <alignment horizontal="right" vertical="center" shrinkToFit="1"/>
    </xf>
    <xf numFmtId="38" fontId="2" fillId="0" borderId="46" xfId="2" applyFont="1" applyBorder="1" applyAlignment="1">
      <alignment horizontal="right" vertical="center"/>
    </xf>
    <xf numFmtId="38" fontId="2" fillId="0" borderId="64" xfId="2" applyFont="1" applyBorder="1" applyAlignment="1">
      <alignment horizontal="right" vertical="center" shrinkToFit="1"/>
    </xf>
    <xf numFmtId="38" fontId="26" fillId="0" borderId="61" xfId="1" applyNumberFormat="1" applyFont="1" applyBorder="1">
      <alignment vertical="center"/>
    </xf>
    <xf numFmtId="38" fontId="2" fillId="0" borderId="8" xfId="2" applyFont="1" applyBorder="1" applyAlignment="1">
      <alignment horizontal="right" vertical="center" shrinkToFit="1"/>
    </xf>
    <xf numFmtId="38" fontId="2" fillId="0" borderId="43" xfId="2" applyFont="1" applyBorder="1" applyAlignment="1">
      <alignment horizontal="right" vertical="center"/>
    </xf>
    <xf numFmtId="38" fontId="2" fillId="0" borderId="62" xfId="2" applyFont="1" applyBorder="1" applyAlignment="1">
      <alignment horizontal="right" vertical="center" shrinkToFit="1"/>
    </xf>
    <xf numFmtId="38" fontId="2" fillId="0" borderId="35" xfId="2" applyFont="1" applyBorder="1" applyAlignment="1">
      <alignment horizontal="right" vertical="center" shrinkToFit="1"/>
    </xf>
    <xf numFmtId="38" fontId="2" fillId="0" borderId="47" xfId="2" applyFont="1" applyBorder="1" applyAlignment="1">
      <alignment horizontal="right" vertical="center"/>
    </xf>
    <xf numFmtId="38" fontId="26" fillId="0" borderId="53" xfId="2" applyFont="1" applyBorder="1" applyAlignment="1">
      <alignment horizontal="right" vertical="center" shrinkToFit="1"/>
    </xf>
    <xf numFmtId="0" fontId="26" fillId="0" borderId="65" xfId="1" applyFont="1" applyBorder="1" applyAlignment="1">
      <alignment vertical="center" shrinkToFit="1"/>
    </xf>
    <xf numFmtId="0" fontId="26" fillId="0" borderId="53" xfId="1" applyFont="1" applyBorder="1" applyAlignment="1">
      <alignment vertical="center" shrinkToFit="1"/>
    </xf>
    <xf numFmtId="0" fontId="26" fillId="0" borderId="66" xfId="1" applyFont="1" applyBorder="1" applyAlignment="1">
      <alignment vertical="center" shrinkToFit="1"/>
    </xf>
    <xf numFmtId="38" fontId="26" fillId="0" borderId="63" xfId="1" applyNumberFormat="1" applyFont="1" applyBorder="1">
      <alignment vertical="center"/>
    </xf>
    <xf numFmtId="0" fontId="15" fillId="4" borderId="57" xfId="1" applyFont="1" applyFill="1" applyBorder="1" applyAlignment="1">
      <alignment horizontal="center" vertical="center"/>
    </xf>
    <xf numFmtId="38" fontId="17" fillId="0" borderId="43" xfId="2" applyFont="1" applyBorder="1" applyAlignment="1">
      <alignment horizontal="right" vertical="center"/>
    </xf>
    <xf numFmtId="38" fontId="15" fillId="0" borderId="46" xfId="2" applyFont="1" applyBorder="1" applyAlignment="1">
      <alignment horizontal="right" vertical="center"/>
    </xf>
    <xf numFmtId="38" fontId="15" fillId="0" borderId="47" xfId="2" applyFont="1" applyBorder="1" applyAlignment="1">
      <alignment horizontal="right" vertical="center"/>
    </xf>
    <xf numFmtId="38" fontId="15" fillId="0" borderId="43" xfId="2" applyFont="1" applyBorder="1" applyAlignment="1">
      <alignment horizontal="right" vertical="center"/>
    </xf>
    <xf numFmtId="38" fontId="15" fillId="0" borderId="72" xfId="2" applyFont="1" applyBorder="1" applyAlignment="1">
      <alignment horizontal="right" vertical="center"/>
    </xf>
    <xf numFmtId="38" fontId="19" fillId="4" borderId="45" xfId="2" applyFont="1" applyFill="1" applyBorder="1" applyAlignment="1">
      <alignment horizontal="center" vertical="center" wrapText="1"/>
    </xf>
    <xf numFmtId="38" fontId="15" fillId="0" borderId="49" xfId="2" applyFont="1" applyBorder="1" applyAlignment="1">
      <alignment horizontal="right" vertical="center"/>
    </xf>
    <xf numFmtId="38" fontId="15" fillId="0" borderId="44" xfId="2" applyFont="1" applyBorder="1" applyAlignment="1">
      <alignment horizontal="right" vertical="center"/>
    </xf>
    <xf numFmtId="38" fontId="17" fillId="0" borderId="69" xfId="2" applyFont="1" applyBorder="1">
      <alignment vertical="center"/>
    </xf>
    <xf numFmtId="0" fontId="4" fillId="2" borderId="15" xfId="0" applyFont="1" applyFill="1" applyBorder="1">
      <alignment vertical="center"/>
    </xf>
    <xf numFmtId="0" fontId="27" fillId="2" borderId="0" xfId="0" applyFont="1" applyFill="1">
      <alignment vertical="center"/>
    </xf>
    <xf numFmtId="0" fontId="22" fillId="2" borderId="0" xfId="0" applyFont="1" applyFill="1">
      <alignment vertical="center"/>
    </xf>
    <xf numFmtId="0" fontId="2" fillId="2" borderId="2" xfId="0" applyFont="1" applyFill="1" applyBorder="1" applyAlignment="1">
      <alignment horizontal="distributed" vertical="center"/>
    </xf>
    <xf numFmtId="0" fontId="6" fillId="2" borderId="0" xfId="0" applyFont="1" applyFill="1" applyAlignment="1">
      <alignment horizontal="center" vertical="center"/>
    </xf>
    <xf numFmtId="0" fontId="2" fillId="2" borderId="0" xfId="0" applyFont="1" applyFill="1" applyAlignment="1">
      <alignment horizontal="right" vertical="center"/>
    </xf>
    <xf numFmtId="0" fontId="27" fillId="2" borderId="0" xfId="0" quotePrefix="1" applyFont="1" applyFill="1">
      <alignment vertical="center"/>
    </xf>
    <xf numFmtId="0" fontId="2" fillId="2" borderId="0" xfId="0" applyFont="1" applyFill="1" applyAlignment="1">
      <alignment horizontal="distributed" vertical="center"/>
    </xf>
    <xf numFmtId="0" fontId="2" fillId="2" borderId="0" xfId="0" applyFont="1" applyFill="1" applyAlignment="1">
      <alignment horizontal="left" vertical="center"/>
    </xf>
    <xf numFmtId="0" fontId="22" fillId="2" borderId="0" xfId="0" quotePrefix="1" applyFont="1" applyFill="1">
      <alignment vertical="center"/>
    </xf>
    <xf numFmtId="0" fontId="6" fillId="2" borderId="0" xfId="0" quotePrefix="1" applyFont="1" applyFill="1">
      <alignment vertical="center"/>
    </xf>
    <xf numFmtId="0" fontId="6" fillId="2" borderId="0" xfId="0" quotePrefix="1" applyFont="1" applyFill="1" applyAlignment="1">
      <alignment horizontal="center" vertical="center"/>
    </xf>
    <xf numFmtId="0" fontId="6" fillId="2" borderId="0" xfId="0" applyFont="1" applyFill="1" applyAlignment="1">
      <alignment vertical="center" shrinkToFit="1"/>
    </xf>
    <xf numFmtId="0" fontId="6" fillId="2" borderId="0" xfId="0" applyFont="1" applyFill="1" applyAlignment="1">
      <alignment horizontal="left" vertical="center"/>
    </xf>
    <xf numFmtId="181" fontId="6" fillId="2" borderId="0" xfId="0" applyNumberFormat="1" applyFont="1" applyFill="1" applyAlignment="1">
      <alignment horizontal="distributed" vertical="center"/>
    </xf>
    <xf numFmtId="0" fontId="29" fillId="2" borderId="0" xfId="0" applyFont="1" applyFill="1">
      <alignment vertical="center"/>
    </xf>
    <xf numFmtId="0" fontId="30" fillId="2" borderId="0" xfId="0" applyFont="1" applyFill="1">
      <alignment vertical="center"/>
    </xf>
    <xf numFmtId="0" fontId="2" fillId="2" borderId="0" xfId="0" applyFont="1" applyFill="1" applyAlignment="1">
      <alignment horizontal="center" vertical="center"/>
    </xf>
    <xf numFmtId="176" fontId="6" fillId="2" borderId="0" xfId="0" applyNumberFormat="1" applyFont="1" applyFill="1" applyAlignment="1">
      <alignment horizontal="right" vertical="center"/>
    </xf>
    <xf numFmtId="0" fontId="2" fillId="2" borderId="0" xfId="0" applyFont="1" applyFill="1" applyAlignment="1">
      <alignment horizontal="centerContinuous" vertical="center"/>
    </xf>
    <xf numFmtId="0" fontId="31" fillId="2" borderId="0" xfId="0" applyFont="1" applyFill="1">
      <alignment vertical="center"/>
    </xf>
    <xf numFmtId="0" fontId="27" fillId="2" borderId="0" xfId="0" quotePrefix="1" applyFont="1" applyFill="1" applyAlignment="1"/>
    <xf numFmtId="0" fontId="2" fillId="2" borderId="0" xfId="0" applyFont="1" applyFill="1" applyAlignment="1"/>
    <xf numFmtId="0" fontId="2" fillId="2" borderId="3" xfId="0" quotePrefix="1" applyFont="1" applyFill="1" applyBorder="1" applyAlignment="1">
      <alignment horizontal="center" vertical="center"/>
    </xf>
    <xf numFmtId="0" fontId="2" fillId="2" borderId="15" xfId="0" applyFont="1" applyFill="1" applyBorder="1">
      <alignment vertical="center"/>
    </xf>
    <xf numFmtId="176" fontId="2" fillId="2" borderId="3" xfId="0" applyNumberFormat="1" applyFont="1" applyFill="1" applyBorder="1" applyAlignment="1">
      <alignment horizontal="right" vertical="center" shrinkToFit="1"/>
    </xf>
    <xf numFmtId="176" fontId="2" fillId="2" borderId="0" xfId="0" applyNumberFormat="1" applyFont="1" applyFill="1" applyAlignment="1">
      <alignment horizontal="left" vertical="center" shrinkToFit="1"/>
    </xf>
    <xf numFmtId="182" fontId="2" fillId="2" borderId="0" xfId="0" applyNumberFormat="1" applyFont="1" applyFill="1" applyAlignment="1">
      <alignment vertical="center" shrinkToFit="1"/>
    </xf>
    <xf numFmtId="0" fontId="2" fillId="2" borderId="4" xfId="0" applyFont="1" applyFill="1" applyBorder="1" applyAlignment="1">
      <alignment horizontal="distributed" vertical="center"/>
    </xf>
    <xf numFmtId="0" fontId="2" fillId="2" borderId="5" xfId="0" applyFont="1" applyFill="1" applyBorder="1" applyAlignment="1">
      <alignment vertical="center" shrinkToFit="1"/>
    </xf>
    <xf numFmtId="0" fontId="2" fillId="2" borderId="2" xfId="0" applyFont="1" applyFill="1" applyBorder="1" applyAlignment="1">
      <alignment horizontal="distributed" vertical="center" wrapText="1"/>
    </xf>
    <xf numFmtId="0" fontId="2" fillId="2" borderId="5" xfId="0" applyFont="1" applyFill="1" applyBorder="1">
      <alignment vertical="center"/>
    </xf>
    <xf numFmtId="0" fontId="2" fillId="2" borderId="16" xfId="0" applyFont="1" applyFill="1" applyBorder="1" applyAlignment="1">
      <alignment horizontal="distributed" vertical="center"/>
    </xf>
    <xf numFmtId="0" fontId="2" fillId="2" borderId="15" xfId="0" applyFont="1" applyFill="1" applyBorder="1" applyAlignment="1">
      <alignment vertical="center" wrapText="1"/>
    </xf>
    <xf numFmtId="0" fontId="2" fillId="2" borderId="11" xfId="0" applyFont="1" applyFill="1" applyBorder="1">
      <alignment vertical="center"/>
    </xf>
    <xf numFmtId="0" fontId="2" fillId="2" borderId="10" xfId="0" applyFont="1" applyFill="1" applyBorder="1">
      <alignment vertical="center"/>
    </xf>
    <xf numFmtId="0" fontId="4" fillId="2" borderId="12" xfId="0" applyFont="1" applyFill="1" applyBorder="1">
      <alignment vertical="center"/>
    </xf>
    <xf numFmtId="0" fontId="2" fillId="2" borderId="4" xfId="0" applyFont="1" applyFill="1" applyBorder="1" applyAlignment="1">
      <alignment horizontal="distributed" vertical="center" wrapText="1"/>
    </xf>
    <xf numFmtId="0" fontId="4" fillId="2" borderId="14" xfId="0" applyFont="1" applyFill="1" applyBorder="1" applyAlignment="1">
      <alignment horizontal="distributed" vertical="center"/>
    </xf>
    <xf numFmtId="0" fontId="2" fillId="2" borderId="15" xfId="0" applyFont="1" applyFill="1" applyBorder="1" applyAlignment="1">
      <alignment horizontal="distributed" vertical="center"/>
    </xf>
    <xf numFmtId="0" fontId="4" fillId="2" borderId="4" xfId="0" applyFont="1" applyFill="1" applyBorder="1" applyAlignment="1">
      <alignment horizontal="distributed" vertical="center"/>
    </xf>
    <xf numFmtId="0" fontId="2" fillId="2" borderId="12" xfId="0" applyFont="1" applyFill="1" applyBorder="1" applyAlignment="1">
      <alignment vertical="center" shrinkToFit="1"/>
    </xf>
    <xf numFmtId="0" fontId="2" fillId="2" borderId="1" xfId="0" applyFont="1" applyFill="1" applyBorder="1" applyAlignment="1">
      <alignment horizontal="distributed" vertical="center"/>
    </xf>
    <xf numFmtId="0" fontId="2" fillId="2" borderId="0" xfId="0" quotePrefix="1" applyFont="1" applyFill="1">
      <alignment vertical="center"/>
    </xf>
    <xf numFmtId="0" fontId="2" fillId="2" borderId="2" xfId="0" applyFont="1" applyFill="1" applyBorder="1">
      <alignment vertical="center"/>
    </xf>
    <xf numFmtId="0" fontId="28" fillId="2" borderId="2" xfId="0" applyFont="1" applyFill="1" applyBorder="1">
      <alignment vertical="center"/>
    </xf>
    <xf numFmtId="0" fontId="4" fillId="2" borderId="4" xfId="0" applyFont="1" applyFill="1" applyBorder="1" applyAlignment="1">
      <alignment horizontal="centerContinuous" vertical="center"/>
    </xf>
    <xf numFmtId="0" fontId="4" fillId="2" borderId="2" xfId="0" applyFont="1" applyFill="1" applyBorder="1" applyAlignment="1">
      <alignment horizontal="centerContinuous" vertical="center"/>
    </xf>
    <xf numFmtId="0" fontId="4" fillId="2" borderId="5" xfId="0" applyFont="1" applyFill="1" applyBorder="1" applyAlignment="1">
      <alignment horizontal="centerContinuous" vertical="center"/>
    </xf>
    <xf numFmtId="0" fontId="4" fillId="2" borderId="10" xfId="0" applyFont="1" applyFill="1" applyBorder="1">
      <alignment vertical="center"/>
    </xf>
    <xf numFmtId="0" fontId="4" fillId="2" borderId="11" xfId="0" applyFont="1" applyFill="1" applyBorder="1">
      <alignment vertical="center"/>
    </xf>
    <xf numFmtId="0" fontId="4" fillId="2" borderId="1" xfId="0" applyFont="1" applyFill="1" applyBorder="1">
      <alignment vertical="center"/>
    </xf>
    <xf numFmtId="0" fontId="8" fillId="2" borderId="15" xfId="0" applyFont="1" applyFill="1" applyBorder="1">
      <alignment vertical="center"/>
    </xf>
    <xf numFmtId="0" fontId="2" fillId="2" borderId="1" xfId="0" applyFont="1" applyFill="1" applyBorder="1" applyAlignment="1">
      <alignment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0" fontId="2" fillId="2" borderId="5" xfId="0" applyFont="1" applyFill="1" applyBorder="1" applyAlignment="1">
      <alignment vertical="center" wrapText="1"/>
    </xf>
    <xf numFmtId="0" fontId="4" fillId="2" borderId="5" xfId="0" applyFont="1" applyFill="1" applyBorder="1" applyAlignment="1">
      <alignment vertical="center" shrinkToFit="1"/>
    </xf>
    <xf numFmtId="0" fontId="2" fillId="2" borderId="6" xfId="0" applyFont="1" applyFill="1" applyBorder="1" applyAlignment="1">
      <alignment horizontal="center" vertical="center" wrapText="1"/>
    </xf>
    <xf numFmtId="0" fontId="0" fillId="0" borderId="0" xfId="0" applyAlignment="1">
      <alignment horizontal="left" vertical="center" indent="1"/>
    </xf>
    <xf numFmtId="0" fontId="2" fillId="2" borderId="3" xfId="0" applyFont="1" applyFill="1" applyBorder="1" applyAlignment="1">
      <alignment horizontal="center" vertical="center" wrapText="1"/>
    </xf>
    <xf numFmtId="0" fontId="2" fillId="2" borderId="9" xfId="0" applyFont="1" applyFill="1" applyBorder="1" applyAlignment="1">
      <alignment vertical="center" wrapText="1"/>
    </xf>
    <xf numFmtId="0" fontId="2" fillId="2" borderId="9" xfId="0" applyFont="1" applyFill="1" applyBorder="1">
      <alignment vertical="center"/>
    </xf>
    <xf numFmtId="0" fontId="0" fillId="0" borderId="0" xfId="0" applyAlignment="1">
      <alignment horizontal="left" vertical="center" wrapText="1" indent="1"/>
    </xf>
    <xf numFmtId="0" fontId="2" fillId="2" borderId="2" xfId="0" applyFont="1" applyFill="1" applyBorder="1" applyAlignment="1">
      <alignment horizontal="justify" vertical="center" wrapText="1"/>
    </xf>
    <xf numFmtId="38" fontId="15" fillId="5" borderId="16" xfId="2" applyFont="1" applyFill="1" applyBorder="1" applyAlignment="1">
      <alignment vertical="center"/>
    </xf>
    <xf numFmtId="38" fontId="15" fillId="5" borderId="16" xfId="2" applyFont="1" applyFill="1" applyBorder="1" applyAlignment="1">
      <alignment horizontal="right" vertical="center"/>
    </xf>
    <xf numFmtId="38" fontId="15" fillId="5" borderId="17" xfId="2" applyFont="1" applyFill="1" applyBorder="1" applyAlignment="1">
      <alignment horizontal="right" vertical="center"/>
    </xf>
    <xf numFmtId="38" fontId="26" fillId="0" borderId="75" xfId="2" applyFont="1" applyBorder="1" applyAlignment="1">
      <alignment horizontal="right" vertical="center"/>
    </xf>
    <xf numFmtId="0" fontId="12" fillId="5" borderId="18" xfId="1" applyFill="1" applyBorder="1">
      <alignment vertical="center"/>
    </xf>
    <xf numFmtId="0" fontId="2" fillId="2" borderId="3" xfId="0" applyFont="1" applyFill="1" applyBorder="1" applyAlignment="1">
      <alignment horizontal="right" vertical="center"/>
    </xf>
    <xf numFmtId="0" fontId="2" fillId="2" borderId="18" xfId="0" applyFont="1" applyFill="1" applyBorder="1" applyAlignment="1">
      <alignment vertical="center" wrapText="1"/>
    </xf>
    <xf numFmtId="0" fontId="2" fillId="2" borderId="12" xfId="0" applyFont="1" applyFill="1" applyBorder="1" applyAlignment="1">
      <alignment vertical="center" wrapText="1" shrinkToFit="1"/>
    </xf>
    <xf numFmtId="0" fontId="34" fillId="0" borderId="0" xfId="0" applyFont="1">
      <alignment vertical="center"/>
    </xf>
    <xf numFmtId="0" fontId="0" fillId="0" borderId="0" xfId="0" applyAlignment="1">
      <alignment horizontal="left" vertical="center" wrapText="1"/>
    </xf>
    <xf numFmtId="0" fontId="0" fillId="0" borderId="0" xfId="0" applyAlignment="1">
      <alignment horizontal="left" vertical="center"/>
    </xf>
    <xf numFmtId="0" fontId="4" fillId="2" borderId="15" xfId="0" applyFont="1" applyFill="1" applyBorder="1" applyAlignment="1">
      <alignment horizontal="right" vertical="center"/>
      <extLst>
        <ext xmlns:xfpb="http://schemas.microsoft.com/office/spreadsheetml/2022/featurepropertybag" uri="{C7286773-470A-42A8-94C5-96B5CB345126}">
          <xfpb:xfComplement i="0"/>
        </ext>
      </extLst>
    </xf>
    <xf numFmtId="0" fontId="4" fillId="2" borderId="0" xfId="0" applyFont="1" applyFill="1" applyAlignment="1">
      <alignment horizontal="right" vertical="center"/>
      <extLst>
        <ext xmlns:xfpb="http://schemas.microsoft.com/office/spreadsheetml/2022/featurepropertybag" uri="{C7286773-470A-42A8-94C5-96B5CB345126}">
          <xfpb:xfComplement i="0"/>
        </ext>
      </extLst>
    </xf>
    <xf numFmtId="0" fontId="4" fillId="2" borderId="1" xfId="0" applyFont="1" applyFill="1" applyBorder="1" applyAlignment="1">
      <alignment horizontal="right" vertical="center"/>
      <extLst>
        <ext xmlns:xfpb="http://schemas.microsoft.com/office/spreadsheetml/2022/featurepropertybag" uri="{C7286773-470A-42A8-94C5-96B5CB345126}">
          <xfpb:xfComplement i="0"/>
        </ext>
      </extLst>
    </xf>
    <xf numFmtId="0" fontId="4" fillId="2" borderId="13" xfId="0" applyFont="1" applyFill="1" applyBorder="1" applyAlignment="1">
      <alignment horizontal="right" vertical="center"/>
      <extLst>
        <ext xmlns:xfpb="http://schemas.microsoft.com/office/spreadsheetml/2022/featurepropertybag" uri="{C7286773-470A-42A8-94C5-96B5CB345126}">
          <xfpb:xfComplement i="0"/>
        </ext>
      </extLst>
    </xf>
    <xf numFmtId="0" fontId="4" fillId="2" borderId="9" xfId="0" applyFont="1" applyFill="1" applyBorder="1" applyAlignment="1">
      <alignment horizontal="right" vertical="center"/>
      <extLst>
        <ext xmlns:xfpb="http://schemas.microsoft.com/office/spreadsheetml/2022/featurepropertybag" uri="{C7286773-470A-42A8-94C5-96B5CB345126}">
          <xfpb:xfComplement i="0"/>
        </ext>
      </extLst>
    </xf>
    <xf numFmtId="0" fontId="4" fillId="2" borderId="14" xfId="0" applyFont="1" applyFill="1" applyBorder="1" applyAlignment="1">
      <alignment horizontal="right" vertical="center"/>
      <extLst>
        <ext xmlns:xfpb="http://schemas.microsoft.com/office/spreadsheetml/2022/featurepropertybag" uri="{C7286773-470A-42A8-94C5-96B5CB345126}">
          <xfpb:xfComplement i="0"/>
        </ext>
      </extLst>
    </xf>
    <xf numFmtId="0" fontId="4" fillId="2" borderId="13"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9"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14" xfId="0" applyFont="1" applyFill="1" applyBorder="1" applyAlignment="1">
      <alignment horizontal="center" vertical="center"/>
      <extLst>
        <ext xmlns:xfpb="http://schemas.microsoft.com/office/spreadsheetml/2022/featurepropertybag" uri="{C7286773-470A-42A8-94C5-96B5CB345126}">
          <xfpb:xfComplement i="0"/>
        </ext>
      </extLst>
    </xf>
    <xf numFmtId="0" fontId="2" fillId="2" borderId="3" xfId="0" applyFont="1" applyFill="1" applyBorder="1" applyAlignment="1">
      <alignment horizontal="center" vertical="center"/>
      <extLst>
        <ext xmlns:xfpb="http://schemas.microsoft.com/office/spreadsheetml/2022/featurepropertybag" uri="{C7286773-470A-42A8-94C5-96B5CB345126}">
          <xfpb:xfComplement i="0"/>
        </ext>
      </extLst>
    </xf>
    <xf numFmtId="0" fontId="6" fillId="2" borderId="0" xfId="0" applyFont="1" applyFill="1">
      <alignment vertical="center"/>
      <extLst>
        <ext xmlns:xfpb="http://schemas.microsoft.com/office/spreadsheetml/2022/featurepropertybag" uri="{C7286773-470A-42A8-94C5-96B5CB345126}">
          <xfpb:xfComplement i="0"/>
        </ext>
      </extLst>
    </xf>
    <xf numFmtId="0" fontId="2" fillId="2" borderId="1" xfId="0" applyFont="1" applyFill="1" applyBorder="1" applyAlignment="1">
      <alignment horizontal="center" vertical="center"/>
    </xf>
    <xf numFmtId="0" fontId="2" fillId="2" borderId="0" xfId="0" applyFont="1" applyFill="1" applyAlignment="1">
      <alignment horizontal="left" vertical="center" wrapText="1"/>
    </xf>
    <xf numFmtId="0" fontId="2" fillId="2" borderId="4" xfId="0" applyFont="1" applyFill="1" applyBorder="1">
      <alignment vertical="center"/>
    </xf>
    <xf numFmtId="0" fontId="2" fillId="2" borderId="2" xfId="0" applyFont="1" applyFill="1" applyBorder="1">
      <alignment vertical="center"/>
    </xf>
    <xf numFmtId="0" fontId="2" fillId="2" borderId="5" xfId="0" applyFont="1" applyFill="1" applyBorder="1">
      <alignment vertical="center"/>
    </xf>
    <xf numFmtId="0" fontId="2" fillId="2" borderId="17" xfId="0" applyFont="1" applyFill="1" applyBorder="1" applyAlignment="1">
      <alignment vertical="center" wrapText="1"/>
    </xf>
    <xf numFmtId="0" fontId="2" fillId="2" borderId="18" xfId="0" applyFont="1" applyFill="1" applyBorder="1" applyAlignment="1">
      <alignment vertical="center" wrapText="1"/>
    </xf>
    <xf numFmtId="0" fontId="2" fillId="2" borderId="1" xfId="0" applyFont="1" applyFill="1" applyBorder="1" applyAlignment="1">
      <alignment vertical="center" wrapText="1" shrinkToFit="1"/>
    </xf>
    <xf numFmtId="0" fontId="2" fillId="2" borderId="12" xfId="0" applyFont="1" applyFill="1" applyBorder="1" applyAlignment="1">
      <alignment vertical="center" wrapText="1" shrinkToFit="1"/>
    </xf>
    <xf numFmtId="0" fontId="2" fillId="2" borderId="0" xfId="0" applyFont="1" applyFill="1" applyAlignment="1">
      <alignment horizontal="center" vertical="center"/>
    </xf>
    <xf numFmtId="0" fontId="2" fillId="2" borderId="1" xfId="0" applyFont="1" applyFill="1" applyBorder="1" applyAlignment="1">
      <alignment vertical="center" shrinkToFit="1"/>
    </xf>
    <xf numFmtId="0" fontId="2" fillId="2" borderId="12" xfId="0" applyFont="1" applyFill="1" applyBorder="1" applyAlignment="1">
      <alignment vertical="center" shrinkToFit="1"/>
    </xf>
    <xf numFmtId="0" fontId="8" fillId="2" borderId="0" xfId="0" applyFont="1" applyFill="1" applyAlignment="1">
      <alignment horizontal="right" vertical="center"/>
    </xf>
    <xf numFmtId="0" fontId="2" fillId="2" borderId="15" xfId="0" applyFont="1" applyFill="1" applyBorder="1">
      <alignment vertical="center"/>
    </xf>
    <xf numFmtId="0" fontId="2" fillId="2" borderId="10" xfId="0" applyFont="1" applyFill="1" applyBorder="1">
      <alignment vertical="center"/>
    </xf>
    <xf numFmtId="0" fontId="2" fillId="2" borderId="0" xfId="0" applyFont="1" applyFill="1">
      <alignment vertical="center"/>
    </xf>
    <xf numFmtId="0" fontId="2" fillId="2" borderId="11" xfId="0" applyFont="1" applyFill="1" applyBorder="1">
      <alignment vertical="center"/>
    </xf>
    <xf numFmtId="0" fontId="2" fillId="2" borderId="2" xfId="0" applyFont="1" applyFill="1" applyBorder="1" applyAlignment="1">
      <alignment vertical="center" wrapText="1"/>
    </xf>
    <xf numFmtId="0" fontId="2" fillId="2" borderId="5" xfId="0" applyFont="1" applyFill="1" applyBorder="1" applyAlignment="1">
      <alignment vertical="center" wrapText="1"/>
    </xf>
    <xf numFmtId="0" fontId="2" fillId="2" borderId="1" xfId="0" applyFont="1" applyFill="1" applyBorder="1">
      <alignment vertical="center"/>
    </xf>
    <xf numFmtId="0" fontId="2" fillId="2" borderId="12" xfId="0" applyFont="1" applyFill="1" applyBorder="1">
      <alignment vertical="center"/>
    </xf>
    <xf numFmtId="0" fontId="2" fillId="2" borderId="15" xfId="0" applyFont="1" applyFill="1" applyBorder="1" applyAlignment="1">
      <alignment vertical="center" wrapText="1"/>
    </xf>
    <xf numFmtId="0" fontId="2" fillId="2" borderId="10" xfId="0" applyFont="1" applyFill="1" applyBorder="1" applyAlignment="1">
      <alignment vertical="center" wrapText="1"/>
    </xf>
    <xf numFmtId="0" fontId="2" fillId="2" borderId="1" xfId="0" applyFont="1" applyFill="1" applyBorder="1" applyAlignment="1">
      <alignment vertical="center" wrapText="1"/>
    </xf>
    <xf numFmtId="0" fontId="2" fillId="2" borderId="12" xfId="0" applyFont="1" applyFill="1" applyBorder="1" applyAlignment="1">
      <alignmen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8" fillId="2" borderId="2" xfId="0" applyFont="1" applyFill="1" applyBorder="1">
      <alignment vertical="center"/>
    </xf>
    <xf numFmtId="0" fontId="28" fillId="2" borderId="5" xfId="0" applyFont="1" applyFill="1" applyBorder="1">
      <alignment vertical="center"/>
    </xf>
    <xf numFmtId="0" fontId="2" fillId="2" borderId="4" xfId="0" applyFont="1" applyFill="1" applyBorder="1" applyAlignment="1">
      <alignment horizontal="distributed" vertical="center"/>
    </xf>
    <xf numFmtId="0" fontId="2" fillId="2" borderId="2" xfId="0" applyFont="1" applyFill="1" applyBorder="1" applyAlignment="1">
      <alignment horizontal="distributed" vertical="center"/>
    </xf>
    <xf numFmtId="0" fontId="2" fillId="2" borderId="5" xfId="0" applyFont="1" applyFill="1" applyBorder="1" applyAlignment="1">
      <alignment horizontal="distributed" vertical="center"/>
    </xf>
    <xf numFmtId="0" fontId="2" fillId="2" borderId="4" xfId="0" quotePrefix="1" applyFont="1" applyFill="1" applyBorder="1" applyAlignment="1">
      <alignment horizontal="distributed" vertical="center"/>
    </xf>
    <xf numFmtId="0" fontId="2" fillId="2" borderId="2" xfId="0" quotePrefix="1" applyFont="1" applyFill="1" applyBorder="1" applyAlignment="1">
      <alignment horizontal="distributed" vertical="center"/>
    </xf>
    <xf numFmtId="0" fontId="2" fillId="2" borderId="5" xfId="0" quotePrefix="1" applyFont="1" applyFill="1" applyBorder="1" applyAlignment="1">
      <alignment horizontal="distributed" vertical="center"/>
    </xf>
    <xf numFmtId="0" fontId="2" fillId="2" borderId="2" xfId="0" applyFont="1" applyFill="1" applyBorder="1" applyAlignment="1">
      <alignment horizontal="center" vertical="center"/>
    </xf>
    <xf numFmtId="0" fontId="2" fillId="2" borderId="13" xfId="0" applyFont="1" applyFill="1" applyBorder="1" applyAlignment="1">
      <alignment vertical="center" wrapText="1"/>
    </xf>
    <xf numFmtId="0" fontId="2" fillId="2" borderId="13" xfId="0" applyFont="1" applyFill="1" applyBorder="1">
      <alignment vertical="center"/>
    </xf>
    <xf numFmtId="0" fontId="2" fillId="2" borderId="13" xfId="0" applyFont="1" applyFill="1" applyBorder="1" applyAlignment="1">
      <alignment horizontal="distributed" vertical="center"/>
    </xf>
    <xf numFmtId="0" fontId="2" fillId="2" borderId="15" xfId="0" applyFont="1" applyFill="1" applyBorder="1" applyAlignment="1">
      <alignment horizontal="distributed" vertical="center"/>
    </xf>
    <xf numFmtId="0" fontId="2" fillId="2" borderId="10" xfId="0" applyFont="1" applyFill="1" applyBorder="1" applyAlignment="1">
      <alignment horizontal="distributed" vertical="center"/>
    </xf>
    <xf numFmtId="0" fontId="2" fillId="2" borderId="14" xfId="0" applyFont="1" applyFill="1" applyBorder="1" applyAlignment="1">
      <alignment horizontal="distributed" vertical="center"/>
    </xf>
    <xf numFmtId="0" fontId="2" fillId="2" borderId="1" xfId="0" applyFont="1" applyFill="1" applyBorder="1" applyAlignment="1">
      <alignment horizontal="distributed" vertical="center"/>
    </xf>
    <xf numFmtId="0" fontId="2" fillId="2" borderId="12" xfId="0" applyFont="1" applyFill="1" applyBorder="1" applyAlignment="1">
      <alignment horizontal="distributed" vertical="center"/>
    </xf>
    <xf numFmtId="0" fontId="2" fillId="2" borderId="14" xfId="0" applyFont="1" applyFill="1" applyBorder="1">
      <alignment vertical="center"/>
    </xf>
    <xf numFmtId="0" fontId="2" fillId="2" borderId="33" xfId="0" applyFont="1" applyFill="1" applyBorder="1" applyAlignment="1">
      <alignment horizontal="distributed" vertical="center" wrapText="1"/>
    </xf>
    <xf numFmtId="0" fontId="2" fillId="2" borderId="2" xfId="0" applyFont="1" applyFill="1" applyBorder="1" applyAlignment="1">
      <alignment horizontal="distributed" vertical="center" wrapText="1"/>
    </xf>
    <xf numFmtId="0" fontId="2" fillId="2" borderId="13" xfId="0" applyFont="1" applyFill="1" applyBorder="1" applyAlignment="1">
      <alignment horizontal="distributed" vertical="center" wrapText="1"/>
    </xf>
    <xf numFmtId="0" fontId="2" fillId="2" borderId="15" xfId="0" applyFont="1" applyFill="1" applyBorder="1" applyAlignment="1">
      <alignment horizontal="distributed" vertical="center" wrapText="1"/>
    </xf>
    <xf numFmtId="0" fontId="2" fillId="2" borderId="14" xfId="0" applyFont="1" applyFill="1" applyBorder="1" applyAlignment="1">
      <alignment horizontal="distributed" vertical="center" wrapText="1"/>
    </xf>
    <xf numFmtId="0" fontId="2" fillId="2" borderId="1" xfId="0" applyFont="1" applyFill="1" applyBorder="1" applyAlignment="1">
      <alignment horizontal="distributed" vertical="center" wrapText="1"/>
    </xf>
    <xf numFmtId="0" fontId="2" fillId="2" borderId="4" xfId="0" applyFont="1" applyFill="1" applyBorder="1" applyAlignment="1">
      <alignment horizontal="distributed" vertical="center" wrapText="1"/>
    </xf>
    <xf numFmtId="0" fontId="2" fillId="2" borderId="3" xfId="0" applyFont="1" applyFill="1" applyBorder="1">
      <alignment vertical="center"/>
    </xf>
    <xf numFmtId="0" fontId="2" fillId="2" borderId="16" xfId="0" applyFont="1" applyFill="1" applyBorder="1" applyAlignment="1">
      <alignment horizontal="distributed" vertical="center"/>
    </xf>
    <xf numFmtId="0" fontId="2" fillId="2" borderId="17" xfId="0" applyFont="1" applyFill="1" applyBorder="1" applyAlignment="1">
      <alignment horizontal="distributed" vertical="center"/>
    </xf>
    <xf numFmtId="0" fontId="2" fillId="2" borderId="74" xfId="0" applyFont="1" applyFill="1" applyBorder="1" applyAlignment="1">
      <alignment horizontal="distributed" vertical="center"/>
    </xf>
    <xf numFmtId="0" fontId="2" fillId="2" borderId="73" xfId="0" applyFont="1" applyFill="1" applyBorder="1" applyAlignment="1">
      <alignment horizontal="distributed" vertical="center"/>
    </xf>
    <xf numFmtId="0" fontId="2" fillId="2" borderId="15" xfId="0" applyFont="1" applyFill="1" applyBorder="1" applyAlignment="1">
      <alignment horizontal="right" vertical="center"/>
    </xf>
    <xf numFmtId="0" fontId="2" fillId="2" borderId="10" xfId="0" applyFont="1" applyFill="1" applyBorder="1" applyAlignment="1">
      <alignment horizontal="right" vertical="center"/>
    </xf>
    <xf numFmtId="0" fontId="2" fillId="2" borderId="1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vertical="center" wrapText="1"/>
    </xf>
    <xf numFmtId="0" fontId="4" fillId="2" borderId="2" xfId="0" applyFont="1" applyFill="1" applyBorder="1" applyAlignment="1">
      <alignment vertical="center" wrapText="1"/>
    </xf>
    <xf numFmtId="0" fontId="4" fillId="2" borderId="5" xfId="0" applyFont="1" applyFill="1" applyBorder="1" applyAlignment="1">
      <alignment vertical="center" wrapText="1"/>
    </xf>
    <xf numFmtId="0" fontId="4" fillId="2" borderId="1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vertical="center" wrapText="1"/>
    </xf>
    <xf numFmtId="0" fontId="4" fillId="2" borderId="10" xfId="0" applyFont="1" applyFill="1" applyBorder="1" applyAlignment="1">
      <alignment vertical="center" wrapText="1"/>
    </xf>
    <xf numFmtId="0" fontId="4" fillId="2" borderId="0" xfId="0" applyFont="1" applyFill="1" applyAlignment="1">
      <alignment vertical="center" wrapText="1"/>
    </xf>
    <xf numFmtId="0" fontId="4" fillId="2" borderId="11" xfId="0" applyFont="1" applyFill="1" applyBorder="1" applyAlignment="1">
      <alignment vertical="center" wrapText="1"/>
    </xf>
    <xf numFmtId="0" fontId="4" fillId="2" borderId="1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3"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0" xfId="0" applyFont="1" applyFill="1" applyAlignment="1">
      <alignment horizontal="center" vertical="center"/>
    </xf>
    <xf numFmtId="0" fontId="4" fillId="2" borderId="9" xfId="0" applyFont="1" applyFill="1" applyBorder="1" applyAlignment="1">
      <alignment vertical="center" wrapText="1"/>
    </xf>
    <xf numFmtId="0" fontId="4" fillId="2" borderId="14" xfId="0" applyFont="1" applyFill="1" applyBorder="1" applyAlignment="1">
      <alignment vertical="center" wrapText="1"/>
    </xf>
    <xf numFmtId="0" fontId="4" fillId="2" borderId="1" xfId="0" applyFont="1" applyFill="1" applyBorder="1" applyAlignment="1">
      <alignment vertical="center" wrapText="1"/>
    </xf>
    <xf numFmtId="0" fontId="4" fillId="2" borderId="12" xfId="0" applyFont="1" applyFill="1" applyBorder="1" applyAlignment="1">
      <alignment vertical="center" wrapText="1"/>
    </xf>
    <xf numFmtId="0" fontId="4" fillId="2" borderId="13"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9"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15" xfId="0" applyFont="1" applyFill="1" applyBorder="1" applyAlignment="1">
      <alignment horizontal="center" vertical="center" wrapText="1"/>
    </xf>
    <xf numFmtId="0" fontId="2" fillId="2" borderId="4" xfId="0" applyFont="1" applyFill="1" applyBorder="1" applyAlignment="1">
      <alignment horizontal="center" vertical="center"/>
      <extLst>
        <ext xmlns:xfpb="http://schemas.microsoft.com/office/spreadsheetml/2022/featurepropertybag" uri="{C7286773-470A-42A8-94C5-96B5CB345126}">
          <xfpb:xfComplement i="0"/>
        </ext>
      </extLst>
    </xf>
    <xf numFmtId="0" fontId="2" fillId="2" borderId="5" xfId="0" applyFont="1" applyFill="1" applyBorder="1" applyAlignment="1">
      <alignment horizontal="center" vertical="center"/>
      <extLst>
        <ext xmlns:xfpb="http://schemas.microsoft.com/office/spreadsheetml/2022/featurepropertybag" uri="{C7286773-470A-42A8-94C5-96B5CB345126}">
          <xfpb:xfComplement i="0"/>
        </ext>
      </extLst>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0" fontId="2" fillId="2" borderId="5" xfId="0" applyFont="1" applyFill="1" applyBorder="1" applyAlignment="1">
      <alignment horizontal="center" vertical="center" wrapText="1"/>
    </xf>
    <xf numFmtId="0" fontId="2" fillId="2" borderId="0" xfId="0" applyFont="1" applyFill="1" applyAlignment="1">
      <alignment vertical="center" wrapText="1"/>
    </xf>
    <xf numFmtId="0" fontId="15" fillId="0" borderId="0" xfId="1" applyFont="1" applyAlignment="1">
      <alignment vertical="center" shrinkToFit="1"/>
    </xf>
    <xf numFmtId="0" fontId="15" fillId="0" borderId="11" xfId="1" applyFont="1" applyBorder="1" applyAlignment="1">
      <alignment vertical="center" shrinkToFit="1"/>
    </xf>
    <xf numFmtId="0" fontId="14" fillId="0" borderId="16" xfId="1" applyFont="1" applyBorder="1" applyAlignment="1">
      <alignment horizontal="center" vertical="center"/>
    </xf>
    <xf numFmtId="0" fontId="14" fillId="0" borderId="17" xfId="1" applyFont="1" applyBorder="1" applyAlignment="1">
      <alignment horizontal="center" vertical="center"/>
    </xf>
    <xf numFmtId="0" fontId="14" fillId="0" borderId="18" xfId="1" applyFont="1" applyBorder="1" applyAlignment="1">
      <alignment horizontal="center" vertical="center"/>
    </xf>
    <xf numFmtId="0" fontId="19" fillId="2" borderId="16" xfId="1" applyFont="1" applyFill="1" applyBorder="1" applyAlignment="1">
      <alignment vertical="center" shrinkToFit="1"/>
    </xf>
    <xf numFmtId="0" fontId="19" fillId="2" borderId="18" xfId="1" applyFont="1" applyFill="1" applyBorder="1" applyAlignment="1">
      <alignment vertical="center" shrinkToFit="1"/>
    </xf>
    <xf numFmtId="0" fontId="15" fillId="0" borderId="27" xfId="1" applyFont="1" applyBorder="1" applyAlignment="1">
      <alignment vertical="center" shrinkToFit="1"/>
    </xf>
    <xf numFmtId="0" fontId="15" fillId="0" borderId="28" xfId="1" applyFont="1" applyBorder="1" applyAlignment="1">
      <alignment vertical="center" shrinkToFit="1"/>
    </xf>
    <xf numFmtId="0" fontId="15" fillId="0" borderId="25" xfId="1" applyFont="1" applyBorder="1" applyAlignment="1">
      <alignment horizontal="left" vertical="center" shrinkToFit="1"/>
    </xf>
    <xf numFmtId="0" fontId="15" fillId="0" borderId="26" xfId="1" applyFont="1" applyBorder="1" applyAlignment="1">
      <alignment horizontal="left" vertical="center" shrinkToFit="1"/>
    </xf>
    <xf numFmtId="0" fontId="17" fillId="0" borderId="32" xfId="1" applyFont="1" applyBorder="1" applyAlignment="1">
      <alignment horizontal="left" vertical="center" shrinkToFit="1"/>
    </xf>
    <xf numFmtId="0" fontId="17" fillId="0" borderId="31" xfId="1" applyFont="1" applyBorder="1" applyAlignment="1">
      <alignment horizontal="left" vertical="center" shrinkToFit="1"/>
    </xf>
    <xf numFmtId="0" fontId="15" fillId="4" borderId="33" xfId="1" applyFont="1" applyFill="1" applyBorder="1" applyAlignment="1">
      <alignment horizontal="center" vertical="center"/>
    </xf>
    <xf numFmtId="0" fontId="15" fillId="4" borderId="2" xfId="1" applyFont="1" applyFill="1" applyBorder="1" applyAlignment="1">
      <alignment horizontal="center" vertical="center"/>
    </xf>
    <xf numFmtId="0" fontId="15" fillId="4" borderId="5" xfId="1" applyFont="1" applyFill="1" applyBorder="1" applyAlignment="1">
      <alignment horizontal="center" vertical="center"/>
    </xf>
    <xf numFmtId="0" fontId="15" fillId="0" borderId="26" xfId="1" applyFont="1" applyBorder="1" applyAlignment="1">
      <alignment vertical="center" shrinkToFit="1"/>
    </xf>
    <xf numFmtId="0" fontId="15" fillId="0" borderId="30" xfId="1" applyFont="1" applyBorder="1" applyAlignment="1">
      <alignment vertical="center" shrinkToFit="1"/>
    </xf>
    <xf numFmtId="0" fontId="15" fillId="0" borderId="13" xfId="1" applyFont="1" applyBorder="1" applyAlignment="1">
      <alignment horizontal="left" vertical="center" shrinkToFit="1"/>
    </xf>
    <xf numFmtId="0" fontId="15" fillId="0" borderId="15" xfId="1" applyFont="1" applyBorder="1" applyAlignment="1">
      <alignment horizontal="left" vertical="center" shrinkToFit="1"/>
    </xf>
    <xf numFmtId="0" fontId="15" fillId="0" borderId="27" xfId="1" applyFont="1" applyBorder="1" applyAlignment="1">
      <alignment vertical="top" wrapText="1"/>
    </xf>
    <xf numFmtId="0" fontId="15" fillId="0" borderId="28" xfId="1" applyFont="1" applyBorder="1" applyAlignment="1">
      <alignment vertical="top" wrapText="1"/>
    </xf>
    <xf numFmtId="0" fontId="15" fillId="4" borderId="20" xfId="1" applyFont="1" applyFill="1" applyBorder="1" applyAlignment="1">
      <alignment horizontal="center" vertical="center"/>
    </xf>
    <xf numFmtId="0" fontId="15" fillId="4" borderId="21" xfId="1" applyFont="1" applyFill="1" applyBorder="1" applyAlignment="1">
      <alignment horizontal="center" vertical="center"/>
    </xf>
    <xf numFmtId="0" fontId="15" fillId="4" borderId="22" xfId="1" applyFont="1" applyFill="1" applyBorder="1" applyAlignment="1">
      <alignment horizontal="center" vertical="center"/>
    </xf>
    <xf numFmtId="0" fontId="15" fillId="4" borderId="23" xfId="1" applyFont="1" applyFill="1" applyBorder="1" applyAlignment="1">
      <alignment horizontal="center" vertical="center"/>
    </xf>
    <xf numFmtId="0" fontId="15" fillId="0" borderId="29" xfId="1" applyFont="1" applyBorder="1" applyAlignment="1">
      <alignment horizontal="left" vertical="center" shrinkToFit="1"/>
    </xf>
    <xf numFmtId="0" fontId="15" fillId="0" borderId="27" xfId="1" applyFont="1" applyBorder="1" applyAlignment="1">
      <alignment horizontal="left" vertical="center" shrinkToFit="1"/>
    </xf>
    <xf numFmtId="0" fontId="15" fillId="0" borderId="26" xfId="1" applyFont="1" applyBorder="1">
      <alignment vertical="center"/>
    </xf>
    <xf numFmtId="0" fontId="2" fillId="2" borderId="1" xfId="0" applyFont="1" applyFill="1" applyBorder="1" applyAlignment="1">
      <alignment horizontal="left" vertical="center" wrapText="1"/>
    </xf>
    <xf numFmtId="0" fontId="2" fillId="2" borderId="9" xfId="0" applyFont="1" applyFill="1" applyBorder="1" applyAlignment="1">
      <alignment horizontal="distributed" vertical="center"/>
    </xf>
    <xf numFmtId="0" fontId="2" fillId="2" borderId="0" xfId="0" applyFont="1" applyFill="1" applyAlignment="1">
      <alignment horizontal="right" vertical="center"/>
    </xf>
    <xf numFmtId="0" fontId="6" fillId="2" borderId="0" xfId="0" applyFont="1" applyFill="1" applyAlignment="1">
      <alignment vertical="top" wrapText="1"/>
    </xf>
    <xf numFmtId="0" fontId="6" fillId="2" borderId="0" xfId="0" applyFont="1" applyFill="1">
      <alignment vertical="center"/>
    </xf>
    <xf numFmtId="0" fontId="6" fillId="2" borderId="0" xfId="0" applyFont="1" applyFill="1" applyAlignment="1">
      <alignment horizontal="left" vertical="center" indent="1"/>
    </xf>
    <xf numFmtId="0" fontId="12" fillId="5" borderId="16" xfId="1" applyFill="1" applyBorder="1" applyAlignment="1">
      <alignment horizontal="center" vertical="center"/>
    </xf>
    <xf numFmtId="0" fontId="12" fillId="5" borderId="17" xfId="1" applyFill="1" applyBorder="1" applyAlignment="1">
      <alignment horizontal="center" vertical="center"/>
    </xf>
    <xf numFmtId="0" fontId="12" fillId="5" borderId="18" xfId="1" applyFill="1" applyBorder="1" applyAlignment="1">
      <alignment horizontal="center" vertical="center"/>
    </xf>
    <xf numFmtId="0" fontId="21" fillId="5" borderId="16" xfId="1" applyFont="1" applyFill="1" applyBorder="1" applyAlignment="1">
      <alignment horizontal="center" vertical="center"/>
    </xf>
    <xf numFmtId="0" fontId="21" fillId="5" borderId="17" xfId="1" applyFont="1" applyFill="1" applyBorder="1" applyAlignment="1">
      <alignment horizontal="center" vertical="center"/>
    </xf>
    <xf numFmtId="0" fontId="21" fillId="5" borderId="18" xfId="1" applyFont="1" applyFill="1" applyBorder="1" applyAlignment="1">
      <alignment horizontal="center" vertical="center"/>
    </xf>
    <xf numFmtId="0" fontId="20" fillId="0" borderId="17" xfId="1" applyFont="1" applyBorder="1" applyAlignment="1">
      <alignment vertical="center" shrinkToFit="1"/>
    </xf>
    <xf numFmtId="0" fontId="20" fillId="0" borderId="18" xfId="1" applyFont="1" applyBorder="1" applyAlignment="1">
      <alignment vertical="center" shrinkToFit="1"/>
    </xf>
    <xf numFmtId="0" fontId="12" fillId="5" borderId="56" xfId="1" applyFill="1" applyBorder="1" applyAlignment="1">
      <alignment horizontal="center" vertical="center"/>
    </xf>
    <xf numFmtId="0" fontId="12" fillId="5" borderId="42" xfId="1" applyFill="1" applyBorder="1" applyAlignment="1">
      <alignment horizontal="center" vertical="center"/>
    </xf>
    <xf numFmtId="0" fontId="12" fillId="5" borderId="23" xfId="1" applyFill="1" applyBorder="1" applyAlignment="1">
      <alignment horizontal="center" vertical="center"/>
    </xf>
    <xf numFmtId="0" fontId="12" fillId="5" borderId="59" xfId="1" applyFill="1" applyBorder="1" applyAlignment="1">
      <alignment horizontal="center" vertical="center"/>
    </xf>
    <xf numFmtId="0" fontId="12" fillId="5" borderId="3" xfId="1" applyFill="1" applyBorder="1" applyAlignment="1">
      <alignment horizontal="center" vertical="center"/>
    </xf>
    <xf numFmtId="0" fontId="12" fillId="5" borderId="4" xfId="1" applyFill="1" applyBorder="1" applyAlignment="1">
      <alignment horizontal="center" vertical="center"/>
    </xf>
    <xf numFmtId="0" fontId="12" fillId="5" borderId="20" xfId="1" applyFill="1" applyBorder="1" applyAlignment="1">
      <alignment horizontal="center" vertical="center"/>
    </xf>
    <xf numFmtId="0" fontId="12" fillId="5" borderId="33" xfId="1" applyFill="1" applyBorder="1" applyAlignment="1">
      <alignment horizontal="center" vertical="center"/>
    </xf>
    <xf numFmtId="0" fontId="12" fillId="5" borderId="57" xfId="1" applyFill="1" applyBorder="1" applyAlignment="1">
      <alignment horizontal="center" vertical="center"/>
    </xf>
    <xf numFmtId="0" fontId="12" fillId="0" borderId="27" xfId="1" applyBorder="1" applyAlignment="1">
      <alignment vertical="center" shrinkToFit="1"/>
    </xf>
    <xf numFmtId="0" fontId="12" fillId="0" borderId="65" xfId="1" applyBorder="1" applyAlignment="1">
      <alignment vertical="center" shrinkToFit="1"/>
    </xf>
    <xf numFmtId="0" fontId="12" fillId="5" borderId="70" xfId="1" applyFill="1" applyBorder="1" applyAlignment="1">
      <alignment horizontal="center" vertical="center"/>
    </xf>
    <xf numFmtId="0" fontId="12" fillId="5" borderId="71" xfId="1" applyFill="1" applyBorder="1" applyAlignment="1">
      <alignment horizontal="center" vertical="center"/>
    </xf>
    <xf numFmtId="0" fontId="12" fillId="0" borderId="27" xfId="1" applyBorder="1">
      <alignment vertical="center"/>
    </xf>
    <xf numFmtId="0" fontId="6" fillId="2" borderId="0" xfId="0" applyFont="1" applyFill="1" applyAlignment="1">
      <alignment horizontal="right" vertical="center"/>
    </xf>
    <xf numFmtId="0" fontId="4" fillId="2" borderId="17" xfId="0" applyFont="1" applyFill="1" applyBorder="1" applyAlignment="1">
      <alignment vertical="center" wrapText="1"/>
    </xf>
    <xf numFmtId="0" fontId="4" fillId="2" borderId="18" xfId="0" applyFont="1" applyFill="1" applyBorder="1" applyAlignment="1">
      <alignment vertical="center" wrapText="1"/>
    </xf>
    <xf numFmtId="0" fontId="4" fillId="2" borderId="1" xfId="0" applyFont="1" applyFill="1" applyBorder="1" applyAlignment="1">
      <alignment vertical="center" shrinkToFit="1"/>
    </xf>
    <xf numFmtId="0" fontId="4" fillId="2" borderId="12" xfId="0" applyFont="1" applyFill="1" applyBorder="1" applyAlignment="1">
      <alignment vertical="center" shrinkToFit="1"/>
    </xf>
    <xf numFmtId="0" fontId="4" fillId="2" borderId="0" xfId="0" applyFont="1" applyFill="1">
      <alignment vertical="center"/>
    </xf>
    <xf numFmtId="0" fontId="4" fillId="2" borderId="11" xfId="0" applyFont="1" applyFill="1" applyBorder="1">
      <alignment vertical="center"/>
    </xf>
    <xf numFmtId="0" fontId="4" fillId="2" borderId="2" xfId="0" applyFont="1" applyFill="1" applyBorder="1" applyAlignment="1">
      <alignment vertical="center" shrinkToFit="1"/>
    </xf>
    <xf numFmtId="0" fontId="6" fillId="2" borderId="1" xfId="0" applyFont="1" applyFill="1" applyBorder="1">
      <alignment vertical="center"/>
    </xf>
    <xf numFmtId="0" fontId="4" fillId="2" borderId="15" xfId="0" applyFont="1" applyFill="1" applyBorder="1">
      <alignment vertical="center"/>
    </xf>
    <xf numFmtId="0" fontId="4" fillId="2" borderId="10" xfId="0" applyFont="1" applyFill="1" applyBorder="1">
      <alignment vertical="center"/>
    </xf>
    <xf numFmtId="0" fontId="4" fillId="2" borderId="15" xfId="0" applyFont="1" applyFill="1" applyBorder="1" applyAlignment="1">
      <alignment vertical="center" shrinkToFit="1"/>
    </xf>
    <xf numFmtId="0" fontId="4" fillId="2" borderId="10" xfId="0" applyFont="1" applyFill="1" applyBorder="1" applyAlignment="1">
      <alignment vertical="center" shrinkToFit="1"/>
    </xf>
    <xf numFmtId="181" fontId="6" fillId="2" borderId="1" xfId="0" applyNumberFormat="1" applyFont="1" applyFill="1" applyBorder="1" applyAlignment="1">
      <alignment horizontal="distributed" vertical="center"/>
    </xf>
    <xf numFmtId="0" fontId="4" fillId="2" borderId="5" xfId="0" applyFont="1" applyFill="1" applyBorder="1" applyAlignment="1">
      <alignment vertical="center" shrinkToFit="1"/>
    </xf>
    <xf numFmtId="0" fontId="4" fillId="2" borderId="1" xfId="0" applyFont="1" applyFill="1" applyBorder="1" applyAlignment="1">
      <alignment vertical="center" wrapText="1" shrinkToFit="1"/>
    </xf>
    <xf numFmtId="0" fontId="4" fillId="2" borderId="12" xfId="0" applyFont="1" applyFill="1" applyBorder="1" applyAlignment="1">
      <alignment vertical="center" wrapText="1" shrinkToFit="1"/>
    </xf>
    <xf numFmtId="0" fontId="4" fillId="2" borderId="2" xfId="0" applyFont="1" applyFill="1" applyBorder="1">
      <alignment vertical="center"/>
    </xf>
    <xf numFmtId="0" fontId="4" fillId="2" borderId="5" xfId="0" applyFont="1" applyFill="1" applyBorder="1">
      <alignment vertical="center"/>
    </xf>
    <xf numFmtId="0" fontId="4" fillId="2" borderId="15" xfId="0" applyFont="1" applyFill="1" applyBorder="1" applyAlignment="1">
      <alignment vertical="center" wrapText="1" shrinkToFit="1"/>
    </xf>
    <xf numFmtId="0" fontId="4" fillId="2" borderId="10" xfId="0" applyFont="1" applyFill="1" applyBorder="1" applyAlignment="1">
      <alignment vertical="center" wrapText="1" shrinkToFit="1"/>
    </xf>
    <xf numFmtId="0" fontId="21" fillId="0" borderId="17" xfId="1" applyFont="1" applyBorder="1" applyAlignment="1">
      <alignment vertical="center" shrinkToFit="1"/>
    </xf>
    <xf numFmtId="0" fontId="21" fillId="0" borderId="18" xfId="1" applyFont="1" applyBorder="1" applyAlignment="1">
      <alignment vertical="center" shrinkToFit="1"/>
    </xf>
    <xf numFmtId="0" fontId="15" fillId="0" borderId="0" xfId="1" applyFont="1">
      <alignment vertical="center"/>
    </xf>
    <xf numFmtId="0" fontId="15" fillId="0" borderId="11" xfId="1" applyFont="1" applyBorder="1">
      <alignment vertical="center"/>
    </xf>
    <xf numFmtId="0" fontId="15" fillId="0" borderId="27" xfId="1" applyFont="1" applyBorder="1">
      <alignment vertical="center"/>
    </xf>
    <xf numFmtId="0" fontId="15" fillId="0" borderId="28" xfId="1" applyFont="1" applyBorder="1">
      <alignment vertical="center"/>
    </xf>
    <xf numFmtId="0" fontId="15" fillId="0" borderId="23" xfId="1" applyFont="1" applyBorder="1" applyAlignment="1">
      <alignment horizontal="center" vertical="center"/>
    </xf>
    <xf numFmtId="0" fontId="15" fillId="0" borderId="22" xfId="1" applyFont="1" applyBorder="1" applyAlignment="1">
      <alignment horizontal="center" vertical="center"/>
    </xf>
    <xf numFmtId="0" fontId="15" fillId="0" borderId="4" xfId="1" applyFont="1" applyBorder="1" applyAlignment="1">
      <alignment horizontal="center" vertical="center"/>
    </xf>
    <xf numFmtId="0" fontId="15" fillId="0" borderId="5" xfId="1" applyFont="1" applyBorder="1" applyAlignment="1">
      <alignment horizontal="center" vertical="center"/>
    </xf>
    <xf numFmtId="0" fontId="15" fillId="0" borderId="20" xfId="1" applyFont="1" applyBorder="1" applyAlignment="1">
      <alignment horizontal="center" vertical="center"/>
    </xf>
    <xf numFmtId="0" fontId="15" fillId="0" borderId="21" xfId="1" applyFont="1" applyBorder="1" applyAlignment="1">
      <alignment horizontal="center" vertical="center"/>
    </xf>
    <xf numFmtId="0" fontId="25" fillId="0" borderId="26" xfId="1" applyFont="1" applyBorder="1">
      <alignment vertical="center"/>
    </xf>
    <xf numFmtId="0" fontId="25" fillId="0" borderId="30" xfId="1" applyFont="1" applyBorder="1">
      <alignment vertical="center"/>
    </xf>
    <xf numFmtId="0" fontId="15" fillId="0" borderId="33" xfId="1" applyFont="1" applyBorder="1" applyAlignment="1">
      <alignment horizontal="center" vertical="center"/>
    </xf>
    <xf numFmtId="0" fontId="15" fillId="0" borderId="2" xfId="1" applyFont="1" applyBorder="1" applyAlignment="1">
      <alignment horizontal="center" vertical="center"/>
    </xf>
    <xf numFmtId="178" fontId="15" fillId="0" borderId="29" xfId="1" applyNumberFormat="1" applyFont="1" applyBorder="1" applyAlignment="1">
      <alignment vertical="center" shrinkToFit="1"/>
    </xf>
    <xf numFmtId="178" fontId="15" fillId="0" borderId="28" xfId="1" applyNumberFormat="1" applyFont="1" applyBorder="1" applyAlignment="1">
      <alignment vertical="center" shrinkToFit="1"/>
    </xf>
    <xf numFmtId="178" fontId="15" fillId="0" borderId="9" xfId="1" applyNumberFormat="1" applyFont="1" applyBorder="1" applyAlignment="1">
      <alignment vertical="center" shrinkToFit="1"/>
    </xf>
    <xf numFmtId="178" fontId="15" fillId="0" borderId="11" xfId="1" applyNumberFormat="1" applyFont="1" applyBorder="1" applyAlignment="1">
      <alignment vertical="center" shrinkToFit="1"/>
    </xf>
    <xf numFmtId="178" fontId="15" fillId="0" borderId="25" xfId="1" applyNumberFormat="1" applyFont="1" applyBorder="1" applyAlignment="1">
      <alignment vertical="center" shrinkToFit="1"/>
    </xf>
    <xf numFmtId="178" fontId="15" fillId="0" borderId="30" xfId="1" applyNumberFormat="1" applyFont="1" applyBorder="1" applyAlignment="1">
      <alignment vertical="center" shrinkToFit="1"/>
    </xf>
    <xf numFmtId="178" fontId="19" fillId="0" borderId="29" xfId="2" applyNumberFormat="1" applyFont="1" applyBorder="1" applyAlignment="1">
      <alignment vertical="center" shrinkToFit="1"/>
    </xf>
    <xf numFmtId="178" fontId="19" fillId="0" borderId="28" xfId="2" applyNumberFormat="1" applyFont="1" applyBorder="1" applyAlignment="1">
      <alignment vertical="center" shrinkToFit="1"/>
    </xf>
    <xf numFmtId="178" fontId="19" fillId="0" borderId="9" xfId="2" applyNumberFormat="1" applyFont="1" applyBorder="1" applyAlignment="1">
      <alignment vertical="center" shrinkToFit="1"/>
    </xf>
    <xf numFmtId="178" fontId="19" fillId="0" borderId="11" xfId="2" applyNumberFormat="1" applyFont="1" applyBorder="1" applyAlignment="1">
      <alignment vertical="center" shrinkToFit="1"/>
    </xf>
    <xf numFmtId="178" fontId="15" fillId="0" borderId="25" xfId="2" applyNumberFormat="1" applyFont="1" applyBorder="1" applyAlignment="1">
      <alignment vertical="center"/>
    </xf>
    <xf numFmtId="178" fontId="15" fillId="0" borderId="30" xfId="2" applyNumberFormat="1" applyFont="1" applyBorder="1" applyAlignment="1">
      <alignment vertical="center"/>
    </xf>
    <xf numFmtId="178" fontId="15" fillId="0" borderId="36" xfId="2" applyNumberFormat="1" applyFont="1" applyFill="1" applyBorder="1" applyAlignment="1">
      <alignment vertical="center"/>
    </xf>
    <xf numFmtId="178" fontId="15" fillId="0" borderId="37" xfId="2" applyNumberFormat="1" applyFont="1" applyFill="1" applyBorder="1" applyAlignment="1">
      <alignment vertical="center"/>
    </xf>
    <xf numFmtId="178" fontId="18" fillId="0" borderId="29" xfId="2" applyNumberFormat="1" applyFont="1" applyBorder="1" applyAlignment="1">
      <alignment vertical="center"/>
    </xf>
    <xf numFmtId="178" fontId="18" fillId="0" borderId="28" xfId="2" applyNumberFormat="1" applyFont="1" applyBorder="1" applyAlignment="1">
      <alignment vertical="center"/>
    </xf>
    <xf numFmtId="178" fontId="19" fillId="0" borderId="14" xfId="2" applyNumberFormat="1" applyFont="1" applyBorder="1" applyAlignment="1">
      <alignment vertical="center" shrinkToFit="1"/>
    </xf>
    <xf numFmtId="178" fontId="19" fillId="0" borderId="12" xfId="2" applyNumberFormat="1" applyFont="1" applyBorder="1" applyAlignment="1">
      <alignment vertical="center" shrinkToFit="1"/>
    </xf>
    <xf numFmtId="0" fontId="15" fillId="0" borderId="13" xfId="1" applyFont="1" applyBorder="1" applyAlignment="1">
      <alignment vertical="center" shrinkToFit="1"/>
    </xf>
    <xf numFmtId="0" fontId="15" fillId="0" borderId="10" xfId="1" applyFont="1" applyBorder="1" applyAlignment="1">
      <alignment vertical="center" shrinkToFit="1"/>
    </xf>
    <xf numFmtId="0" fontId="15" fillId="0" borderId="14" xfId="1" applyFont="1" applyBorder="1" applyAlignment="1">
      <alignment vertical="center" shrinkToFit="1"/>
    </xf>
    <xf numFmtId="0" fontId="15" fillId="0" borderId="12" xfId="1" applyFont="1" applyBorder="1" applyAlignment="1">
      <alignment vertical="center" shrinkToFit="1"/>
    </xf>
    <xf numFmtId="38" fontId="15" fillId="0" borderId="29" xfId="1" applyNumberFormat="1" applyFont="1" applyBorder="1" applyAlignment="1">
      <alignment vertical="center" shrinkToFit="1"/>
    </xf>
    <xf numFmtId="38" fontId="15" fillId="0" borderId="28" xfId="1" applyNumberFormat="1" applyFont="1" applyBorder="1" applyAlignment="1">
      <alignment vertical="center" shrinkToFit="1"/>
    </xf>
    <xf numFmtId="0" fontId="15" fillId="0" borderId="25" xfId="1" applyFont="1" applyBorder="1" applyAlignment="1">
      <alignment horizontal="center" vertical="center" shrinkToFit="1"/>
    </xf>
    <xf numFmtId="0" fontId="15" fillId="0" borderId="30" xfId="1" applyFont="1" applyBorder="1" applyAlignment="1">
      <alignment horizontal="center" vertical="center" shrinkToFit="1"/>
    </xf>
    <xf numFmtId="38" fontId="15" fillId="0" borderId="25" xfId="1" applyNumberFormat="1" applyFont="1" applyBorder="1" applyAlignment="1">
      <alignment vertical="center" shrinkToFit="1"/>
    </xf>
    <xf numFmtId="38" fontId="15" fillId="0" borderId="30" xfId="1" applyNumberFormat="1" applyFont="1" applyBorder="1" applyAlignment="1">
      <alignment vertical="center" shrinkToFit="1"/>
    </xf>
    <xf numFmtId="38" fontId="15" fillId="0" borderId="32" xfId="1" applyNumberFormat="1" applyFont="1" applyBorder="1" applyAlignment="1">
      <alignment horizontal="center" vertical="center" shrinkToFit="1"/>
    </xf>
    <xf numFmtId="38" fontId="15" fillId="0" borderId="55" xfId="1" applyNumberFormat="1" applyFont="1" applyBorder="1" applyAlignment="1">
      <alignment horizontal="center" vertical="center" shrinkToFit="1"/>
    </xf>
    <xf numFmtId="0" fontId="6" fillId="2" borderId="9" xfId="0" applyFont="1" applyFill="1" applyBorder="1" applyAlignment="1">
      <alignment vertical="center" shrinkToFit="1"/>
    </xf>
    <xf numFmtId="0" fontId="6" fillId="2" borderId="0" xfId="0" applyFont="1" applyFill="1" applyAlignment="1">
      <alignment vertical="center" shrinkToFit="1"/>
    </xf>
    <xf numFmtId="0" fontId="6" fillId="2" borderId="11" xfId="0" applyFont="1" applyFill="1" applyBorder="1" applyAlignment="1">
      <alignment vertical="center" shrinkToFit="1"/>
    </xf>
  </cellXfs>
  <cellStyles count="3">
    <cellStyle name="桁区切り 2" xfId="2" xr:uid="{00000000-0005-0000-0000-000001000000}"/>
    <cellStyle name="標準" xfId="0" builtinId="0"/>
    <cellStyle name="標準 2" xfId="1" xr:uid="{00000000-0005-0000-0000-000003000000}"/>
  </cellStyles>
  <dxfs count="2">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297180</xdr:colOff>
      <xdr:row>0</xdr:row>
      <xdr:rowOff>45720</xdr:rowOff>
    </xdr:from>
    <xdr:to>
      <xdr:col>8</xdr:col>
      <xdr:colOff>106680</xdr:colOff>
      <xdr:row>3</xdr:row>
      <xdr:rowOff>106680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3322320" y="45720"/>
          <a:ext cx="571500" cy="56388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twoCellAnchor editAs="oneCell">
    <xdr:from>
      <xdr:col>11</xdr:col>
      <xdr:colOff>312420</xdr:colOff>
      <xdr:row>0</xdr:row>
      <xdr:rowOff>76200</xdr:rowOff>
    </xdr:from>
    <xdr:to>
      <xdr:col>14</xdr:col>
      <xdr:colOff>93345</xdr:colOff>
      <xdr:row>4</xdr:row>
      <xdr:rowOff>95250</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0" y="76200"/>
          <a:ext cx="209550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297180</xdr:colOff>
      <xdr:row>52</xdr:row>
      <xdr:rowOff>22860</xdr:rowOff>
    </xdr:from>
    <xdr:to>
      <xdr:col>8</xdr:col>
      <xdr:colOff>106680</xdr:colOff>
      <xdr:row>53</xdr:row>
      <xdr:rowOff>274320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3322320" y="10294620"/>
          <a:ext cx="571500" cy="56388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twoCellAnchor editAs="oneCell">
    <xdr:from>
      <xdr:col>1</xdr:col>
      <xdr:colOff>57150</xdr:colOff>
      <xdr:row>77</xdr:row>
      <xdr:rowOff>15240</xdr:rowOff>
    </xdr:from>
    <xdr:to>
      <xdr:col>14</xdr:col>
      <xdr:colOff>133350</xdr:colOff>
      <xdr:row>85</xdr:row>
      <xdr:rowOff>21545</xdr:rowOff>
    </xdr:to>
    <xdr:pic>
      <xdr:nvPicPr>
        <xdr:cNvPr id="3" name="図 2">
          <a:extLst>
            <a:ext uri="{FF2B5EF4-FFF2-40B4-BE49-F238E27FC236}">
              <a16:creationId xmlns:a16="http://schemas.microsoft.com/office/drawing/2014/main" id="{04E2B741-E25F-490C-A575-0CDE1DDC2D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17322165"/>
          <a:ext cx="6800850" cy="1370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1</xdr:row>
      <xdr:rowOff>60960</xdr:rowOff>
    </xdr:from>
    <xdr:to>
      <xdr:col>10</xdr:col>
      <xdr:colOff>625475</xdr:colOff>
      <xdr:row>2</xdr:row>
      <xdr:rowOff>160020</xdr:rowOff>
    </xdr:to>
    <xdr:sp macro="" textlink="">
      <xdr:nvSpPr>
        <xdr:cNvPr id="9" name="AutoShape 15">
          <a:extLst>
            <a:ext uri="{FF2B5EF4-FFF2-40B4-BE49-F238E27FC236}">
              <a16:creationId xmlns:a16="http://schemas.microsoft.com/office/drawing/2014/main" id="{00000000-0008-0000-0200-000009000000}"/>
            </a:ext>
          </a:extLst>
        </xdr:cNvPr>
        <xdr:cNvSpPr>
          <a:spLocks noChangeArrowheads="1"/>
        </xdr:cNvSpPr>
      </xdr:nvSpPr>
      <xdr:spPr bwMode="auto">
        <a:xfrm>
          <a:off x="5417820" y="228600"/>
          <a:ext cx="1166495" cy="266700"/>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pPr algn="ctr">
            <a:spcAft>
              <a:spcPts val="0"/>
            </a:spcAft>
          </a:pPr>
          <a:r>
            <a:rPr lang="ja-JP" sz="1400" kern="100">
              <a:effectLst/>
              <a:latin typeface="Century" panose="02040604050505020304" pitchFamily="18" charset="0"/>
              <a:ea typeface="ＭＳ ゴシック" panose="020B0609070205080204" pitchFamily="49" charset="-128"/>
              <a:cs typeface="Times New Roman" panose="02020603050405020304" pitchFamily="18" charset="0"/>
            </a:rPr>
            <a:t>Ｃ・Ｄ区分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0</xdr:colOff>
      <xdr:row>0</xdr:row>
      <xdr:rowOff>121920</xdr:rowOff>
    </xdr:from>
    <xdr:to>
      <xdr:col>1</xdr:col>
      <xdr:colOff>78105</xdr:colOff>
      <xdr:row>3</xdr:row>
      <xdr:rowOff>36195</xdr:rowOff>
    </xdr:to>
    <xdr:sp macro="" textlink="">
      <xdr:nvSpPr>
        <xdr:cNvPr id="10" name="楕円 9">
          <a:extLst>
            <a:ext uri="{FF2B5EF4-FFF2-40B4-BE49-F238E27FC236}">
              <a16:creationId xmlns:a16="http://schemas.microsoft.com/office/drawing/2014/main" id="{00000000-0008-0000-0200-00000A000000}"/>
            </a:ext>
          </a:extLst>
        </xdr:cNvPr>
        <xdr:cNvSpPr>
          <a:spLocks noChangeArrowheads="1"/>
        </xdr:cNvSpPr>
      </xdr:nvSpPr>
      <xdr:spPr bwMode="auto">
        <a:xfrm>
          <a:off x="630555" y="775335"/>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510540</xdr:colOff>
      <xdr:row>0</xdr:row>
      <xdr:rowOff>114300</xdr:rowOff>
    </xdr:from>
    <xdr:to>
      <xdr:col>1</xdr:col>
      <xdr:colOff>937260</xdr:colOff>
      <xdr:row>3</xdr:row>
      <xdr:rowOff>30480</xdr:rowOff>
    </xdr:to>
    <xdr:sp macro="" textlink="">
      <xdr:nvSpPr>
        <xdr:cNvPr id="2061" name="楕円 22">
          <a:extLst>
            <a:ext uri="{FF2B5EF4-FFF2-40B4-BE49-F238E27FC236}">
              <a16:creationId xmlns:a16="http://schemas.microsoft.com/office/drawing/2014/main" id="{00000000-0008-0000-0200-00000D080000}"/>
            </a:ext>
          </a:extLst>
        </xdr:cNvPr>
        <xdr:cNvSpPr>
          <a:spLocks noChangeArrowheads="1"/>
        </xdr:cNvSpPr>
      </xdr:nvSpPr>
      <xdr:spPr bwMode="auto">
        <a:xfrm>
          <a:off x="861060" y="114300"/>
          <a:ext cx="426720" cy="419100"/>
        </a:xfrm>
        <a:prstGeom prst="ellipse">
          <a:avLst/>
        </a:prstGeom>
        <a:solidFill>
          <a:srgbClr val="FFFFFF"/>
        </a:solidFill>
        <a:ln w="9525" cap="rnd">
          <a:solidFill>
            <a:srgbClr val="000000"/>
          </a:solidFill>
          <a:prstDash val="sysDot"/>
          <a:round/>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Century"/>
            </a:rPr>
            <a:t> </a:t>
          </a:r>
        </a:p>
      </xdr:txBody>
    </xdr:sp>
    <xdr:clientData/>
  </xdr:twoCellAnchor>
  <xdr:twoCellAnchor>
    <xdr:from>
      <xdr:col>1</xdr:col>
      <xdr:colOff>76200</xdr:colOff>
      <xdr:row>0</xdr:row>
      <xdr:rowOff>114300</xdr:rowOff>
    </xdr:from>
    <xdr:to>
      <xdr:col>1</xdr:col>
      <xdr:colOff>504825</xdr:colOff>
      <xdr:row>3</xdr:row>
      <xdr:rowOff>28575</xdr:rowOff>
    </xdr:to>
    <xdr:sp macro="" textlink="">
      <xdr:nvSpPr>
        <xdr:cNvPr id="12" name="楕円 11">
          <a:extLst>
            <a:ext uri="{FF2B5EF4-FFF2-40B4-BE49-F238E27FC236}">
              <a16:creationId xmlns:a16="http://schemas.microsoft.com/office/drawing/2014/main" id="{00000000-0008-0000-0200-00000C000000}"/>
            </a:ext>
          </a:extLst>
        </xdr:cNvPr>
        <xdr:cNvSpPr>
          <a:spLocks noChangeArrowheads="1"/>
        </xdr:cNvSpPr>
      </xdr:nvSpPr>
      <xdr:spPr bwMode="auto">
        <a:xfrm>
          <a:off x="1059180" y="77343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937260</xdr:colOff>
      <xdr:row>0</xdr:row>
      <xdr:rowOff>121920</xdr:rowOff>
    </xdr:from>
    <xdr:to>
      <xdr:col>2</xdr:col>
      <xdr:colOff>24765</xdr:colOff>
      <xdr:row>3</xdr:row>
      <xdr:rowOff>36195</xdr:rowOff>
    </xdr:to>
    <xdr:sp macro="" textlink="">
      <xdr:nvSpPr>
        <xdr:cNvPr id="13" name="楕円 12">
          <a:extLst>
            <a:ext uri="{FF2B5EF4-FFF2-40B4-BE49-F238E27FC236}">
              <a16:creationId xmlns:a16="http://schemas.microsoft.com/office/drawing/2014/main" id="{00000000-0008-0000-0200-00000D000000}"/>
            </a:ext>
          </a:extLst>
        </xdr:cNvPr>
        <xdr:cNvSpPr>
          <a:spLocks noChangeArrowheads="1"/>
        </xdr:cNvSpPr>
      </xdr:nvSpPr>
      <xdr:spPr bwMode="auto">
        <a:xfrm>
          <a:off x="1918335" y="776605"/>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22860</xdr:colOff>
      <xdr:row>0</xdr:row>
      <xdr:rowOff>121920</xdr:rowOff>
    </xdr:from>
    <xdr:to>
      <xdr:col>2</xdr:col>
      <xdr:colOff>451485</xdr:colOff>
      <xdr:row>3</xdr:row>
      <xdr:rowOff>36195</xdr:rowOff>
    </xdr:to>
    <xdr:sp macro="" textlink="">
      <xdr:nvSpPr>
        <xdr:cNvPr id="14" name="楕円 13">
          <a:extLst>
            <a:ext uri="{FF2B5EF4-FFF2-40B4-BE49-F238E27FC236}">
              <a16:creationId xmlns:a16="http://schemas.microsoft.com/office/drawing/2014/main" id="{00000000-0008-0000-0200-00000E000000}"/>
            </a:ext>
          </a:extLst>
        </xdr:cNvPr>
        <xdr:cNvSpPr>
          <a:spLocks noChangeArrowheads="1"/>
        </xdr:cNvSpPr>
      </xdr:nvSpPr>
      <xdr:spPr bwMode="auto">
        <a:xfrm>
          <a:off x="2347595" y="776605"/>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457200</xdr:colOff>
      <xdr:row>0</xdr:row>
      <xdr:rowOff>114300</xdr:rowOff>
    </xdr:from>
    <xdr:to>
      <xdr:col>3</xdr:col>
      <xdr:colOff>299085</xdr:colOff>
      <xdr:row>3</xdr:row>
      <xdr:rowOff>28575</xdr:rowOff>
    </xdr:to>
    <xdr:sp macro="" textlink="">
      <xdr:nvSpPr>
        <xdr:cNvPr id="15" name="楕円 14">
          <a:extLst>
            <a:ext uri="{FF2B5EF4-FFF2-40B4-BE49-F238E27FC236}">
              <a16:creationId xmlns:a16="http://schemas.microsoft.com/office/drawing/2014/main" id="{00000000-0008-0000-0200-00000F000000}"/>
            </a:ext>
          </a:extLst>
        </xdr:cNvPr>
        <xdr:cNvSpPr>
          <a:spLocks noChangeArrowheads="1"/>
        </xdr:cNvSpPr>
      </xdr:nvSpPr>
      <xdr:spPr bwMode="auto">
        <a:xfrm>
          <a:off x="2776855" y="774065"/>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297179</xdr:colOff>
      <xdr:row>0</xdr:row>
      <xdr:rowOff>114300</xdr:rowOff>
    </xdr:from>
    <xdr:to>
      <xdr:col>4</xdr:col>
      <xdr:colOff>62639</xdr:colOff>
      <xdr:row>3</xdr:row>
      <xdr:rowOff>28575</xdr:rowOff>
    </xdr:to>
    <xdr:sp macro="" textlink="">
      <xdr:nvSpPr>
        <xdr:cNvPr id="16" name="楕円 15">
          <a:extLst>
            <a:ext uri="{FF2B5EF4-FFF2-40B4-BE49-F238E27FC236}">
              <a16:creationId xmlns:a16="http://schemas.microsoft.com/office/drawing/2014/main" id="{00000000-0008-0000-0200-000010000000}"/>
            </a:ext>
          </a:extLst>
        </xdr:cNvPr>
        <xdr:cNvSpPr>
          <a:spLocks noChangeArrowheads="1"/>
        </xdr:cNvSpPr>
      </xdr:nvSpPr>
      <xdr:spPr bwMode="auto">
        <a:xfrm>
          <a:off x="2575559" y="114300"/>
          <a:ext cx="428400"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1876425</xdr:colOff>
      <xdr:row>0</xdr:row>
      <xdr:rowOff>93345</xdr:rowOff>
    </xdr:from>
    <xdr:to>
      <xdr:col>6</xdr:col>
      <xdr:colOff>2524125</xdr:colOff>
      <xdr:row>3</xdr:row>
      <xdr:rowOff>112395</xdr:rowOff>
    </xdr:to>
    <xdr:sp macro="" textlink="">
      <xdr:nvSpPr>
        <xdr:cNvPr id="2" name="Oval 1">
          <a:extLst>
            <a:ext uri="{FF2B5EF4-FFF2-40B4-BE49-F238E27FC236}">
              <a16:creationId xmlns:a16="http://schemas.microsoft.com/office/drawing/2014/main" id="{00000000-0008-0000-0000-000003000000}"/>
            </a:ext>
          </a:extLst>
        </xdr:cNvPr>
        <xdr:cNvSpPr>
          <a:spLocks noChangeArrowheads="1"/>
        </xdr:cNvSpPr>
      </xdr:nvSpPr>
      <xdr:spPr bwMode="auto">
        <a:xfrm>
          <a:off x="3232785" y="93345"/>
          <a:ext cx="647700" cy="643890"/>
        </a:xfrm>
        <a:prstGeom prst="ellipse">
          <a:avLst/>
        </a:prstGeom>
        <a:solidFill>
          <a:srgbClr val="FFFFFF"/>
        </a:solidFill>
        <a:ln w="9525" cap="rnd" algn="ctr">
          <a:solidFill>
            <a:srgbClr val="00000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481852</xdr:colOff>
      <xdr:row>1</xdr:row>
      <xdr:rowOff>112059</xdr:rowOff>
    </xdr:from>
    <xdr:to>
      <xdr:col>9</xdr:col>
      <xdr:colOff>773204</xdr:colOff>
      <xdr:row>1</xdr:row>
      <xdr:rowOff>896471</xdr:rowOff>
    </xdr:to>
    <xdr:sp macro="" textlink="">
      <xdr:nvSpPr>
        <xdr:cNvPr id="2" name="Oval 1">
          <a:extLst>
            <a:ext uri="{FF2B5EF4-FFF2-40B4-BE49-F238E27FC236}">
              <a16:creationId xmlns:a16="http://schemas.microsoft.com/office/drawing/2014/main" id="{00000000-0008-0000-0000-000004000000}"/>
            </a:ext>
          </a:extLst>
        </xdr:cNvPr>
        <xdr:cNvSpPr>
          <a:spLocks noChangeArrowheads="1"/>
        </xdr:cNvSpPr>
      </xdr:nvSpPr>
      <xdr:spPr bwMode="auto">
        <a:xfrm>
          <a:off x="4390912" y="188259"/>
          <a:ext cx="733312" cy="784412"/>
        </a:xfrm>
        <a:prstGeom prst="ellipse">
          <a:avLst/>
        </a:prstGeom>
        <a:solidFill>
          <a:srgbClr val="FFFFFF"/>
        </a:solidFill>
        <a:ln w="9525" cap="rnd" algn="ctr">
          <a:solidFill>
            <a:srgbClr val="00000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251460</xdr:colOff>
      <xdr:row>0</xdr:row>
      <xdr:rowOff>22860</xdr:rowOff>
    </xdr:from>
    <xdr:to>
      <xdr:col>7</xdr:col>
      <xdr:colOff>274320</xdr:colOff>
      <xdr:row>3</xdr:row>
      <xdr:rowOff>99060</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3169920" y="22860"/>
          <a:ext cx="640080" cy="57912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1</xdr:row>
      <xdr:rowOff>68580</xdr:rowOff>
    </xdr:from>
    <xdr:to>
      <xdr:col>7</xdr:col>
      <xdr:colOff>513522</xdr:colOff>
      <xdr:row>3</xdr:row>
      <xdr:rowOff>0</xdr:rowOff>
    </xdr:to>
    <xdr:sp macro="" textlink="">
      <xdr:nvSpPr>
        <xdr:cNvPr id="2" name="Oval 1">
          <a:extLst>
            <a:ext uri="{FF2B5EF4-FFF2-40B4-BE49-F238E27FC236}">
              <a16:creationId xmlns:a16="http://schemas.microsoft.com/office/drawing/2014/main" id="{C99EBC63-C2FC-4FD4-8905-00EFCB5A76B9}"/>
            </a:ext>
          </a:extLst>
        </xdr:cNvPr>
        <xdr:cNvSpPr>
          <a:spLocks noChangeArrowheads="1"/>
        </xdr:cNvSpPr>
      </xdr:nvSpPr>
      <xdr:spPr bwMode="auto">
        <a:xfrm>
          <a:off x="3406140" y="144780"/>
          <a:ext cx="513522" cy="44958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428625</xdr:colOff>
      <xdr:row>2</xdr:row>
      <xdr:rowOff>188595</xdr:rowOff>
    </xdr:to>
    <xdr:sp macro="" textlink="">
      <xdr:nvSpPr>
        <xdr:cNvPr id="10" name="楕円 9">
          <a:extLst>
            <a:ext uri="{FF2B5EF4-FFF2-40B4-BE49-F238E27FC236}">
              <a16:creationId xmlns:a16="http://schemas.microsoft.com/office/drawing/2014/main" id="{00000000-0008-0000-0A00-00000A000000}"/>
            </a:ext>
          </a:extLst>
        </xdr:cNvPr>
        <xdr:cNvSpPr>
          <a:spLocks noChangeArrowheads="1"/>
        </xdr:cNvSpPr>
      </xdr:nvSpPr>
      <xdr:spPr bwMode="auto">
        <a:xfrm>
          <a:off x="67056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0</xdr:colOff>
      <xdr:row>1</xdr:row>
      <xdr:rowOff>0</xdr:rowOff>
    </xdr:from>
    <xdr:to>
      <xdr:col>2</xdr:col>
      <xdr:colOff>428625</xdr:colOff>
      <xdr:row>2</xdr:row>
      <xdr:rowOff>188595</xdr:rowOff>
    </xdr:to>
    <xdr:sp macro="" textlink="">
      <xdr:nvSpPr>
        <xdr:cNvPr id="11" name="楕円 10">
          <a:extLst>
            <a:ext uri="{FF2B5EF4-FFF2-40B4-BE49-F238E27FC236}">
              <a16:creationId xmlns:a16="http://schemas.microsoft.com/office/drawing/2014/main" id="{00000000-0008-0000-0A00-00000B000000}"/>
            </a:ext>
          </a:extLst>
        </xdr:cNvPr>
        <xdr:cNvSpPr>
          <a:spLocks noChangeArrowheads="1"/>
        </xdr:cNvSpPr>
      </xdr:nvSpPr>
      <xdr:spPr bwMode="auto">
        <a:xfrm>
          <a:off x="134112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0</xdr:colOff>
      <xdr:row>1</xdr:row>
      <xdr:rowOff>0</xdr:rowOff>
    </xdr:from>
    <xdr:to>
      <xdr:col>3</xdr:col>
      <xdr:colOff>428625</xdr:colOff>
      <xdr:row>2</xdr:row>
      <xdr:rowOff>188595</xdr:rowOff>
    </xdr:to>
    <xdr:sp macro="" textlink="">
      <xdr:nvSpPr>
        <xdr:cNvPr id="12" name="楕円 11">
          <a:extLst>
            <a:ext uri="{FF2B5EF4-FFF2-40B4-BE49-F238E27FC236}">
              <a16:creationId xmlns:a16="http://schemas.microsoft.com/office/drawing/2014/main" id="{00000000-0008-0000-0A00-00000C000000}"/>
            </a:ext>
          </a:extLst>
        </xdr:cNvPr>
        <xdr:cNvSpPr>
          <a:spLocks noChangeArrowheads="1"/>
        </xdr:cNvSpPr>
      </xdr:nvSpPr>
      <xdr:spPr bwMode="auto">
        <a:xfrm>
          <a:off x="201168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0</xdr:colOff>
      <xdr:row>1</xdr:row>
      <xdr:rowOff>0</xdr:rowOff>
    </xdr:from>
    <xdr:to>
      <xdr:col>4</xdr:col>
      <xdr:colOff>428625</xdr:colOff>
      <xdr:row>2</xdr:row>
      <xdr:rowOff>188595</xdr:rowOff>
    </xdr:to>
    <xdr:sp macro="" textlink="">
      <xdr:nvSpPr>
        <xdr:cNvPr id="13" name="楕円 12">
          <a:extLst>
            <a:ext uri="{FF2B5EF4-FFF2-40B4-BE49-F238E27FC236}">
              <a16:creationId xmlns:a16="http://schemas.microsoft.com/office/drawing/2014/main" id="{00000000-0008-0000-0A00-00000D000000}"/>
            </a:ext>
          </a:extLst>
        </xdr:cNvPr>
        <xdr:cNvSpPr>
          <a:spLocks noChangeArrowheads="1"/>
        </xdr:cNvSpPr>
      </xdr:nvSpPr>
      <xdr:spPr bwMode="auto">
        <a:xfrm>
          <a:off x="268224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5</xdr:col>
      <xdr:colOff>0</xdr:colOff>
      <xdr:row>1</xdr:row>
      <xdr:rowOff>0</xdr:rowOff>
    </xdr:from>
    <xdr:to>
      <xdr:col>5</xdr:col>
      <xdr:colOff>428625</xdr:colOff>
      <xdr:row>2</xdr:row>
      <xdr:rowOff>188595</xdr:rowOff>
    </xdr:to>
    <xdr:sp macro="" textlink="">
      <xdr:nvSpPr>
        <xdr:cNvPr id="14" name="楕円 13">
          <a:extLst>
            <a:ext uri="{FF2B5EF4-FFF2-40B4-BE49-F238E27FC236}">
              <a16:creationId xmlns:a16="http://schemas.microsoft.com/office/drawing/2014/main" id="{00000000-0008-0000-0A00-00000E000000}"/>
            </a:ext>
          </a:extLst>
        </xdr:cNvPr>
        <xdr:cNvSpPr>
          <a:spLocks noChangeArrowheads="1"/>
        </xdr:cNvSpPr>
      </xdr:nvSpPr>
      <xdr:spPr bwMode="auto">
        <a:xfrm>
          <a:off x="335280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6</xdr:col>
      <xdr:colOff>0</xdr:colOff>
      <xdr:row>1</xdr:row>
      <xdr:rowOff>0</xdr:rowOff>
    </xdr:from>
    <xdr:to>
      <xdr:col>6</xdr:col>
      <xdr:colOff>428625</xdr:colOff>
      <xdr:row>2</xdr:row>
      <xdr:rowOff>188595</xdr:rowOff>
    </xdr:to>
    <xdr:sp macro="" textlink="">
      <xdr:nvSpPr>
        <xdr:cNvPr id="15" name="楕円 14">
          <a:extLst>
            <a:ext uri="{FF2B5EF4-FFF2-40B4-BE49-F238E27FC236}">
              <a16:creationId xmlns:a16="http://schemas.microsoft.com/office/drawing/2014/main" id="{00000000-0008-0000-0A00-00000F000000}"/>
            </a:ext>
          </a:extLst>
        </xdr:cNvPr>
        <xdr:cNvSpPr>
          <a:spLocks noChangeArrowheads="1"/>
        </xdr:cNvSpPr>
      </xdr:nvSpPr>
      <xdr:spPr bwMode="auto">
        <a:xfrm>
          <a:off x="402336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7</xdr:col>
      <xdr:colOff>0</xdr:colOff>
      <xdr:row>1</xdr:row>
      <xdr:rowOff>0</xdr:rowOff>
    </xdr:from>
    <xdr:to>
      <xdr:col>7</xdr:col>
      <xdr:colOff>428625</xdr:colOff>
      <xdr:row>2</xdr:row>
      <xdr:rowOff>188595</xdr:rowOff>
    </xdr:to>
    <xdr:sp macro="" textlink="">
      <xdr:nvSpPr>
        <xdr:cNvPr id="16" name="楕円 15">
          <a:extLst>
            <a:ext uri="{FF2B5EF4-FFF2-40B4-BE49-F238E27FC236}">
              <a16:creationId xmlns:a16="http://schemas.microsoft.com/office/drawing/2014/main" id="{00000000-0008-0000-0A00-000010000000}"/>
            </a:ext>
          </a:extLst>
        </xdr:cNvPr>
        <xdr:cNvSpPr>
          <a:spLocks noChangeArrowheads="1"/>
        </xdr:cNvSpPr>
      </xdr:nvSpPr>
      <xdr:spPr bwMode="auto">
        <a:xfrm>
          <a:off x="469392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8</xdr:col>
      <xdr:colOff>0</xdr:colOff>
      <xdr:row>1</xdr:row>
      <xdr:rowOff>0</xdr:rowOff>
    </xdr:from>
    <xdr:to>
      <xdr:col>8</xdr:col>
      <xdr:colOff>428625</xdr:colOff>
      <xdr:row>2</xdr:row>
      <xdr:rowOff>188595</xdr:rowOff>
    </xdr:to>
    <xdr:sp macro="" textlink="">
      <xdr:nvSpPr>
        <xdr:cNvPr id="17" name="楕円 16">
          <a:extLst>
            <a:ext uri="{FF2B5EF4-FFF2-40B4-BE49-F238E27FC236}">
              <a16:creationId xmlns:a16="http://schemas.microsoft.com/office/drawing/2014/main" id="{00000000-0008-0000-0A00-000011000000}"/>
            </a:ext>
          </a:extLst>
        </xdr:cNvPr>
        <xdr:cNvSpPr>
          <a:spLocks noChangeArrowheads="1"/>
        </xdr:cNvSpPr>
      </xdr:nvSpPr>
      <xdr:spPr bwMode="auto">
        <a:xfrm>
          <a:off x="536448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9</xdr:col>
      <xdr:colOff>0</xdr:colOff>
      <xdr:row>1</xdr:row>
      <xdr:rowOff>0</xdr:rowOff>
    </xdr:from>
    <xdr:to>
      <xdr:col>9</xdr:col>
      <xdr:colOff>428625</xdr:colOff>
      <xdr:row>2</xdr:row>
      <xdr:rowOff>188595</xdr:rowOff>
    </xdr:to>
    <xdr:sp macro="" textlink="">
      <xdr:nvSpPr>
        <xdr:cNvPr id="18" name="楕円 17">
          <a:extLst>
            <a:ext uri="{FF2B5EF4-FFF2-40B4-BE49-F238E27FC236}">
              <a16:creationId xmlns:a16="http://schemas.microsoft.com/office/drawing/2014/main" id="{00000000-0008-0000-0A00-000012000000}"/>
            </a:ext>
          </a:extLst>
        </xdr:cNvPr>
        <xdr:cNvSpPr>
          <a:spLocks noChangeArrowheads="1"/>
        </xdr:cNvSpPr>
      </xdr:nvSpPr>
      <xdr:spPr bwMode="auto">
        <a:xfrm>
          <a:off x="603504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10</xdr:col>
      <xdr:colOff>0</xdr:colOff>
      <xdr:row>1</xdr:row>
      <xdr:rowOff>0</xdr:rowOff>
    </xdr:from>
    <xdr:to>
      <xdr:col>10</xdr:col>
      <xdr:colOff>428625</xdr:colOff>
      <xdr:row>2</xdr:row>
      <xdr:rowOff>188595</xdr:rowOff>
    </xdr:to>
    <xdr:sp macro="" textlink="">
      <xdr:nvSpPr>
        <xdr:cNvPr id="19" name="楕円 18">
          <a:extLst>
            <a:ext uri="{FF2B5EF4-FFF2-40B4-BE49-F238E27FC236}">
              <a16:creationId xmlns:a16="http://schemas.microsoft.com/office/drawing/2014/main" id="{00000000-0008-0000-0A00-000013000000}"/>
            </a:ext>
          </a:extLst>
        </xdr:cNvPr>
        <xdr:cNvSpPr>
          <a:spLocks noChangeArrowheads="1"/>
        </xdr:cNvSpPr>
      </xdr:nvSpPr>
      <xdr:spPr bwMode="auto">
        <a:xfrm>
          <a:off x="670560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11</xdr:col>
      <xdr:colOff>0</xdr:colOff>
      <xdr:row>1</xdr:row>
      <xdr:rowOff>0</xdr:rowOff>
    </xdr:from>
    <xdr:to>
      <xdr:col>11</xdr:col>
      <xdr:colOff>428625</xdr:colOff>
      <xdr:row>2</xdr:row>
      <xdr:rowOff>188595</xdr:rowOff>
    </xdr:to>
    <xdr:sp macro="" textlink="">
      <xdr:nvSpPr>
        <xdr:cNvPr id="20" name="楕円 19">
          <a:extLst>
            <a:ext uri="{FF2B5EF4-FFF2-40B4-BE49-F238E27FC236}">
              <a16:creationId xmlns:a16="http://schemas.microsoft.com/office/drawing/2014/main" id="{00000000-0008-0000-0A00-000014000000}"/>
            </a:ext>
          </a:extLst>
        </xdr:cNvPr>
        <xdr:cNvSpPr>
          <a:spLocks noChangeArrowheads="1"/>
        </xdr:cNvSpPr>
      </xdr:nvSpPr>
      <xdr:spPr bwMode="auto">
        <a:xfrm>
          <a:off x="5003800" y="1778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428625</xdr:colOff>
      <xdr:row>2</xdr:row>
      <xdr:rowOff>188595</xdr:rowOff>
    </xdr:to>
    <xdr:sp macro="" textlink="">
      <xdr:nvSpPr>
        <xdr:cNvPr id="2" name="楕円 1">
          <a:extLst>
            <a:ext uri="{FF2B5EF4-FFF2-40B4-BE49-F238E27FC236}">
              <a16:creationId xmlns:a16="http://schemas.microsoft.com/office/drawing/2014/main" id="{00000000-0008-0000-0B00-000002000000}"/>
            </a:ext>
          </a:extLst>
        </xdr:cNvPr>
        <xdr:cNvSpPr>
          <a:spLocks noChangeArrowheads="1"/>
        </xdr:cNvSpPr>
      </xdr:nvSpPr>
      <xdr:spPr bwMode="auto">
        <a:xfrm>
          <a:off x="16764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0</xdr:colOff>
      <xdr:row>1</xdr:row>
      <xdr:rowOff>0</xdr:rowOff>
    </xdr:from>
    <xdr:to>
      <xdr:col>2</xdr:col>
      <xdr:colOff>428625</xdr:colOff>
      <xdr:row>2</xdr:row>
      <xdr:rowOff>188595</xdr:rowOff>
    </xdr:to>
    <xdr:sp macro="" textlink="">
      <xdr:nvSpPr>
        <xdr:cNvPr id="3" name="楕円 2">
          <a:extLst>
            <a:ext uri="{FF2B5EF4-FFF2-40B4-BE49-F238E27FC236}">
              <a16:creationId xmlns:a16="http://schemas.microsoft.com/office/drawing/2014/main" id="{00000000-0008-0000-0B00-000003000000}"/>
            </a:ext>
          </a:extLst>
        </xdr:cNvPr>
        <xdr:cNvSpPr>
          <a:spLocks noChangeArrowheads="1"/>
        </xdr:cNvSpPr>
      </xdr:nvSpPr>
      <xdr:spPr bwMode="auto">
        <a:xfrm>
          <a:off x="64770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0</xdr:colOff>
      <xdr:row>1</xdr:row>
      <xdr:rowOff>0</xdr:rowOff>
    </xdr:from>
    <xdr:to>
      <xdr:col>3</xdr:col>
      <xdr:colOff>428625</xdr:colOff>
      <xdr:row>2</xdr:row>
      <xdr:rowOff>188595</xdr:rowOff>
    </xdr:to>
    <xdr:sp macro="" textlink="">
      <xdr:nvSpPr>
        <xdr:cNvPr id="4" name="楕円 3">
          <a:extLst>
            <a:ext uri="{FF2B5EF4-FFF2-40B4-BE49-F238E27FC236}">
              <a16:creationId xmlns:a16="http://schemas.microsoft.com/office/drawing/2014/main" id="{00000000-0008-0000-0B00-000004000000}"/>
            </a:ext>
          </a:extLst>
        </xdr:cNvPr>
        <xdr:cNvSpPr>
          <a:spLocks noChangeArrowheads="1"/>
        </xdr:cNvSpPr>
      </xdr:nvSpPr>
      <xdr:spPr bwMode="auto">
        <a:xfrm>
          <a:off x="11277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0</xdr:colOff>
      <xdr:row>1</xdr:row>
      <xdr:rowOff>0</xdr:rowOff>
    </xdr:from>
    <xdr:to>
      <xdr:col>4</xdr:col>
      <xdr:colOff>428625</xdr:colOff>
      <xdr:row>2</xdr:row>
      <xdr:rowOff>188595</xdr:rowOff>
    </xdr:to>
    <xdr:sp macro="" textlink="">
      <xdr:nvSpPr>
        <xdr:cNvPr id="5" name="楕円 4">
          <a:extLst>
            <a:ext uri="{FF2B5EF4-FFF2-40B4-BE49-F238E27FC236}">
              <a16:creationId xmlns:a16="http://schemas.microsoft.com/office/drawing/2014/main" id="{00000000-0008-0000-0B00-000005000000}"/>
            </a:ext>
          </a:extLst>
        </xdr:cNvPr>
        <xdr:cNvSpPr>
          <a:spLocks noChangeArrowheads="1"/>
        </xdr:cNvSpPr>
      </xdr:nvSpPr>
      <xdr:spPr bwMode="auto">
        <a:xfrm>
          <a:off x="160782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5</xdr:col>
      <xdr:colOff>0</xdr:colOff>
      <xdr:row>1</xdr:row>
      <xdr:rowOff>0</xdr:rowOff>
    </xdr:from>
    <xdr:to>
      <xdr:col>5</xdr:col>
      <xdr:colOff>428625</xdr:colOff>
      <xdr:row>2</xdr:row>
      <xdr:rowOff>188595</xdr:rowOff>
    </xdr:to>
    <xdr:sp macro="" textlink="">
      <xdr:nvSpPr>
        <xdr:cNvPr id="6" name="楕円 5">
          <a:extLst>
            <a:ext uri="{FF2B5EF4-FFF2-40B4-BE49-F238E27FC236}">
              <a16:creationId xmlns:a16="http://schemas.microsoft.com/office/drawing/2014/main" id="{00000000-0008-0000-0B00-000006000000}"/>
            </a:ext>
          </a:extLst>
        </xdr:cNvPr>
        <xdr:cNvSpPr>
          <a:spLocks noChangeArrowheads="1"/>
        </xdr:cNvSpPr>
      </xdr:nvSpPr>
      <xdr:spPr bwMode="auto">
        <a:xfrm>
          <a:off x="208788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6</xdr:col>
      <xdr:colOff>0</xdr:colOff>
      <xdr:row>1</xdr:row>
      <xdr:rowOff>0</xdr:rowOff>
    </xdr:from>
    <xdr:to>
      <xdr:col>6</xdr:col>
      <xdr:colOff>428625</xdr:colOff>
      <xdr:row>2</xdr:row>
      <xdr:rowOff>188595</xdr:rowOff>
    </xdr:to>
    <xdr:sp macro="" textlink="">
      <xdr:nvSpPr>
        <xdr:cNvPr id="7" name="楕円 6">
          <a:extLst>
            <a:ext uri="{FF2B5EF4-FFF2-40B4-BE49-F238E27FC236}">
              <a16:creationId xmlns:a16="http://schemas.microsoft.com/office/drawing/2014/main" id="{00000000-0008-0000-0B00-000007000000}"/>
            </a:ext>
          </a:extLst>
        </xdr:cNvPr>
        <xdr:cNvSpPr>
          <a:spLocks noChangeArrowheads="1"/>
        </xdr:cNvSpPr>
      </xdr:nvSpPr>
      <xdr:spPr bwMode="auto">
        <a:xfrm>
          <a:off x="256032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7</xdr:col>
      <xdr:colOff>0</xdr:colOff>
      <xdr:row>1</xdr:row>
      <xdr:rowOff>0</xdr:rowOff>
    </xdr:from>
    <xdr:to>
      <xdr:col>7</xdr:col>
      <xdr:colOff>428625</xdr:colOff>
      <xdr:row>2</xdr:row>
      <xdr:rowOff>188595</xdr:rowOff>
    </xdr:to>
    <xdr:sp macro="" textlink="">
      <xdr:nvSpPr>
        <xdr:cNvPr id="8" name="楕円 7">
          <a:extLst>
            <a:ext uri="{FF2B5EF4-FFF2-40B4-BE49-F238E27FC236}">
              <a16:creationId xmlns:a16="http://schemas.microsoft.com/office/drawing/2014/main" id="{00000000-0008-0000-0B00-000008000000}"/>
            </a:ext>
          </a:extLst>
        </xdr:cNvPr>
        <xdr:cNvSpPr>
          <a:spLocks noChangeArrowheads="1"/>
        </xdr:cNvSpPr>
      </xdr:nvSpPr>
      <xdr:spPr bwMode="auto">
        <a:xfrm>
          <a:off x="30327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8</xdr:col>
      <xdr:colOff>0</xdr:colOff>
      <xdr:row>1</xdr:row>
      <xdr:rowOff>0</xdr:rowOff>
    </xdr:from>
    <xdr:to>
      <xdr:col>8</xdr:col>
      <xdr:colOff>428625</xdr:colOff>
      <xdr:row>2</xdr:row>
      <xdr:rowOff>188595</xdr:rowOff>
    </xdr:to>
    <xdr:sp macro="" textlink="">
      <xdr:nvSpPr>
        <xdr:cNvPr id="9" name="楕円 8">
          <a:extLst>
            <a:ext uri="{FF2B5EF4-FFF2-40B4-BE49-F238E27FC236}">
              <a16:creationId xmlns:a16="http://schemas.microsoft.com/office/drawing/2014/main" id="{00000000-0008-0000-0B00-000009000000}"/>
            </a:ext>
          </a:extLst>
        </xdr:cNvPr>
        <xdr:cNvSpPr>
          <a:spLocks noChangeArrowheads="1"/>
        </xdr:cNvSpPr>
      </xdr:nvSpPr>
      <xdr:spPr bwMode="auto">
        <a:xfrm>
          <a:off x="35280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9</xdr:col>
      <xdr:colOff>0</xdr:colOff>
      <xdr:row>1</xdr:row>
      <xdr:rowOff>0</xdr:rowOff>
    </xdr:from>
    <xdr:to>
      <xdr:col>9</xdr:col>
      <xdr:colOff>428625</xdr:colOff>
      <xdr:row>2</xdr:row>
      <xdr:rowOff>188595</xdr:rowOff>
    </xdr:to>
    <xdr:sp macro="" textlink="">
      <xdr:nvSpPr>
        <xdr:cNvPr id="10" name="楕円 9">
          <a:extLst>
            <a:ext uri="{FF2B5EF4-FFF2-40B4-BE49-F238E27FC236}">
              <a16:creationId xmlns:a16="http://schemas.microsoft.com/office/drawing/2014/main" id="{00000000-0008-0000-0B00-00000A000000}"/>
            </a:ext>
          </a:extLst>
        </xdr:cNvPr>
        <xdr:cNvSpPr>
          <a:spLocks noChangeArrowheads="1"/>
        </xdr:cNvSpPr>
      </xdr:nvSpPr>
      <xdr:spPr bwMode="auto">
        <a:xfrm>
          <a:off x="40233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10</xdr:col>
      <xdr:colOff>0</xdr:colOff>
      <xdr:row>1</xdr:row>
      <xdr:rowOff>0</xdr:rowOff>
    </xdr:from>
    <xdr:to>
      <xdr:col>10</xdr:col>
      <xdr:colOff>428625</xdr:colOff>
      <xdr:row>2</xdr:row>
      <xdr:rowOff>188595</xdr:rowOff>
    </xdr:to>
    <xdr:sp macro="" textlink="">
      <xdr:nvSpPr>
        <xdr:cNvPr id="11" name="楕円 10">
          <a:extLst>
            <a:ext uri="{FF2B5EF4-FFF2-40B4-BE49-F238E27FC236}">
              <a16:creationId xmlns:a16="http://schemas.microsoft.com/office/drawing/2014/main" id="{00000000-0008-0000-0B00-00000B000000}"/>
            </a:ext>
          </a:extLst>
        </xdr:cNvPr>
        <xdr:cNvSpPr>
          <a:spLocks noChangeArrowheads="1"/>
        </xdr:cNvSpPr>
      </xdr:nvSpPr>
      <xdr:spPr bwMode="auto">
        <a:xfrm>
          <a:off x="45186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11</xdr:col>
      <xdr:colOff>0</xdr:colOff>
      <xdr:row>1</xdr:row>
      <xdr:rowOff>0</xdr:rowOff>
    </xdr:from>
    <xdr:to>
      <xdr:col>11</xdr:col>
      <xdr:colOff>428625</xdr:colOff>
      <xdr:row>2</xdr:row>
      <xdr:rowOff>188595</xdr:rowOff>
    </xdr:to>
    <xdr:sp macro="" textlink="">
      <xdr:nvSpPr>
        <xdr:cNvPr id="12" name="楕円 11">
          <a:extLst>
            <a:ext uri="{FF2B5EF4-FFF2-40B4-BE49-F238E27FC236}">
              <a16:creationId xmlns:a16="http://schemas.microsoft.com/office/drawing/2014/main" id="{00000000-0008-0000-0B00-00000C000000}"/>
            </a:ext>
          </a:extLst>
        </xdr:cNvPr>
        <xdr:cNvSpPr>
          <a:spLocks noChangeArrowheads="1"/>
        </xdr:cNvSpPr>
      </xdr:nvSpPr>
      <xdr:spPr bwMode="auto">
        <a:xfrm>
          <a:off x="50139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F7871-EF16-4F53-86E1-7B23F2B8B4AE}">
  <dimension ref="A1:A26"/>
  <sheetViews>
    <sheetView zoomScaleNormal="100" workbookViewId="0">
      <selection activeCell="A3" sqref="A3"/>
    </sheetView>
  </sheetViews>
  <sheetFormatPr defaultRowHeight="18" x14ac:dyDescent="0.45"/>
  <cols>
    <col min="1" max="1" width="89" bestFit="1" customWidth="1"/>
  </cols>
  <sheetData>
    <row r="1" spans="1:1" x14ac:dyDescent="0.45">
      <c r="A1" s="300" t="s">
        <v>249</v>
      </c>
    </row>
    <row r="3" spans="1:1" ht="36" x14ac:dyDescent="0.45">
      <c r="A3" s="110" t="s">
        <v>250</v>
      </c>
    </row>
    <row r="4" spans="1:1" x14ac:dyDescent="0.45">
      <c r="A4" s="286" t="s">
        <v>251</v>
      </c>
    </row>
    <row r="5" spans="1:1" x14ac:dyDescent="0.45">
      <c r="A5" s="286"/>
    </row>
    <row r="6" spans="1:1" ht="36" x14ac:dyDescent="0.45">
      <c r="A6" s="301" t="s">
        <v>252</v>
      </c>
    </row>
    <row r="7" spans="1:1" ht="36" x14ac:dyDescent="0.45">
      <c r="A7" s="290" t="s">
        <v>253</v>
      </c>
    </row>
    <row r="9" spans="1:1" x14ac:dyDescent="0.45">
      <c r="A9" s="110" t="s">
        <v>254</v>
      </c>
    </row>
    <row r="11" spans="1:1" ht="36" x14ac:dyDescent="0.45">
      <c r="A11" s="110" t="s">
        <v>255</v>
      </c>
    </row>
    <row r="12" spans="1:1" x14ac:dyDescent="0.45">
      <c r="A12" s="286" t="s">
        <v>256</v>
      </c>
    </row>
    <row r="13" spans="1:1" x14ac:dyDescent="0.45">
      <c r="A13" s="286" t="s">
        <v>257</v>
      </c>
    </row>
    <row r="14" spans="1:1" s="286" customFormat="1" x14ac:dyDescent="0.45">
      <c r="A14" s="286" t="s">
        <v>258</v>
      </c>
    </row>
    <row r="15" spans="1:1" x14ac:dyDescent="0.45">
      <c r="A15" s="286" t="s">
        <v>259</v>
      </c>
    </row>
    <row r="17" spans="1:1" x14ac:dyDescent="0.45">
      <c r="A17" s="302" t="s">
        <v>260</v>
      </c>
    </row>
    <row r="19" spans="1:1" x14ac:dyDescent="0.45">
      <c r="A19" t="s">
        <v>261</v>
      </c>
    </row>
    <row r="21" spans="1:1" ht="36" x14ac:dyDescent="0.45">
      <c r="A21" s="110" t="s">
        <v>262</v>
      </c>
    </row>
    <row r="22" spans="1:1" x14ac:dyDescent="0.45">
      <c r="A22" s="110"/>
    </row>
    <row r="23" spans="1:1" ht="36" x14ac:dyDescent="0.45">
      <c r="A23" s="110" t="s">
        <v>263</v>
      </c>
    </row>
    <row r="25" spans="1:1" x14ac:dyDescent="0.45">
      <c r="A25" t="s">
        <v>264</v>
      </c>
    </row>
    <row r="26" spans="1:1" ht="36" x14ac:dyDescent="0.45">
      <c r="A26" s="110" t="s">
        <v>265</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N37"/>
  <sheetViews>
    <sheetView view="pageBreakPreview" zoomScaleNormal="100" zoomScaleSheetLayoutView="100" workbookViewId="0">
      <selection activeCell="B19" sqref="B19:G19"/>
    </sheetView>
  </sheetViews>
  <sheetFormatPr defaultRowHeight="14.4" x14ac:dyDescent="0.45"/>
  <cols>
    <col min="1" max="1" width="2.19921875" style="65" customWidth="1"/>
    <col min="2" max="5" width="6.296875" style="65" customWidth="1"/>
    <col min="6" max="7" width="6.19921875" style="65" customWidth="1"/>
    <col min="8" max="11" width="6.5" style="65" customWidth="1"/>
    <col min="12" max="12" width="11.296875" style="65" customWidth="1"/>
    <col min="13" max="13" width="4.5" style="65" customWidth="1"/>
    <col min="14" max="16384" width="8.796875" style="65"/>
  </cols>
  <sheetData>
    <row r="2" spans="1:14" ht="18" customHeight="1" x14ac:dyDescent="0.45">
      <c r="A2" s="66"/>
      <c r="L2" s="67"/>
      <c r="M2" s="67" t="s">
        <v>85</v>
      </c>
    </row>
    <row r="3" spans="1:14" ht="18" customHeight="1" x14ac:dyDescent="0.45"/>
    <row r="5" spans="1:14" ht="21" x14ac:dyDescent="0.45">
      <c r="A5" s="75" t="s">
        <v>77</v>
      </c>
      <c r="B5" s="9"/>
      <c r="C5" s="9"/>
      <c r="D5" s="9"/>
      <c r="E5" s="9"/>
      <c r="F5" s="9"/>
      <c r="G5" s="9"/>
      <c r="H5" s="9"/>
      <c r="I5" s="9"/>
      <c r="J5" s="9"/>
      <c r="K5" s="9"/>
      <c r="L5" s="9"/>
    </row>
    <row r="7" spans="1:14" x14ac:dyDescent="0.45">
      <c r="M7" s="67" t="s">
        <v>121</v>
      </c>
    </row>
    <row r="9" spans="1:14" x14ac:dyDescent="0.45">
      <c r="A9" s="65" t="s">
        <v>78</v>
      </c>
    </row>
    <row r="11" spans="1:14" x14ac:dyDescent="0.45">
      <c r="A11" s="65" t="s">
        <v>82</v>
      </c>
    </row>
    <row r="12" spans="1:14" x14ac:dyDescent="0.45">
      <c r="A12" s="65" t="s">
        <v>83</v>
      </c>
    </row>
    <row r="14" spans="1:14" x14ac:dyDescent="0.45">
      <c r="A14" s="65" t="s">
        <v>86</v>
      </c>
      <c r="D14" s="65" t="s">
        <v>2</v>
      </c>
      <c r="F14" s="65" t="str">
        <f>IF(AND('第１－１号様式'!B42="○",'第１－１号様式'!F10&lt;&gt;""),'第１－１号様式'!F10,"")</f>
        <v/>
      </c>
      <c r="N14" s="7" t="s">
        <v>274</v>
      </c>
    </row>
    <row r="15" spans="1:14" x14ac:dyDescent="0.45">
      <c r="D15" s="65" t="s">
        <v>80</v>
      </c>
      <c r="K15" s="67"/>
      <c r="L15" s="65" t="s">
        <v>101</v>
      </c>
    </row>
    <row r="17" spans="1:14" x14ac:dyDescent="0.45">
      <c r="A17" s="65" t="s">
        <v>87</v>
      </c>
    </row>
    <row r="18" spans="1:14" ht="23.4" customHeight="1" x14ac:dyDescent="0.45">
      <c r="B18" s="68" t="s">
        <v>2</v>
      </c>
      <c r="C18" s="69"/>
      <c r="D18" s="69"/>
      <c r="E18" s="69"/>
      <c r="F18" s="69"/>
      <c r="G18" s="70"/>
      <c r="H18" s="68" t="s">
        <v>2</v>
      </c>
      <c r="I18" s="69"/>
      <c r="J18" s="69"/>
      <c r="K18" s="69"/>
      <c r="L18" s="70"/>
    </row>
    <row r="19" spans="1:14" ht="23.4" customHeight="1" x14ac:dyDescent="0.45">
      <c r="B19" s="544" t="str">
        <f>IF(AND('第１－１号様式'!B42="○",'第１－１号様式別紙'!B12&lt;&gt;""),'第１－１号様式別紙'!B12,"")</f>
        <v/>
      </c>
      <c r="C19" s="545"/>
      <c r="D19" s="545"/>
      <c r="E19" s="545"/>
      <c r="F19" s="545"/>
      <c r="G19" s="546"/>
      <c r="H19" s="544" t="str">
        <f>IF(AND('第１－１号様式'!B42="○",'第１－１号様式別紙'!B13&lt;&gt;""),'第１－１号様式別紙'!B13,"")</f>
        <v/>
      </c>
      <c r="I19" s="545"/>
      <c r="J19" s="545"/>
      <c r="K19" s="545"/>
      <c r="L19" s="546"/>
      <c r="N19" s="7" t="s">
        <v>274</v>
      </c>
    </row>
    <row r="20" spans="1:14" ht="23.4" customHeight="1" x14ac:dyDescent="0.45">
      <c r="B20" s="71" t="s">
        <v>88</v>
      </c>
      <c r="G20" s="72"/>
      <c r="H20" s="71" t="s">
        <v>88</v>
      </c>
      <c r="L20" s="72"/>
    </row>
    <row r="21" spans="1:14" ht="23.4" customHeight="1" x14ac:dyDescent="0.45">
      <c r="B21" s="73"/>
      <c r="C21" s="74"/>
      <c r="D21" s="74"/>
      <c r="E21" s="74"/>
      <c r="F21" s="74"/>
      <c r="G21" s="76" t="s">
        <v>13</v>
      </c>
      <c r="H21" s="73"/>
      <c r="I21" s="74"/>
      <c r="J21" s="74"/>
      <c r="K21" s="74"/>
      <c r="L21" s="76" t="s">
        <v>89</v>
      </c>
    </row>
    <row r="22" spans="1:14" ht="23.4" customHeight="1" x14ac:dyDescent="0.45">
      <c r="B22" s="68" t="s">
        <v>2</v>
      </c>
      <c r="C22" s="69"/>
      <c r="D22" s="69"/>
      <c r="E22" s="69"/>
      <c r="F22" s="69"/>
      <c r="G22" s="70"/>
      <c r="H22" s="68" t="s">
        <v>2</v>
      </c>
      <c r="I22" s="69"/>
      <c r="J22" s="69"/>
      <c r="K22" s="69"/>
      <c r="L22" s="70"/>
    </row>
    <row r="23" spans="1:14" ht="23.4" customHeight="1" x14ac:dyDescent="0.45">
      <c r="B23" s="544" t="str">
        <f>IF(AND('第１－１号様式'!B42="○",'第１－１号様式別紙'!B14&lt;&gt;""),'第１－１号様式別紙'!B14,"")</f>
        <v/>
      </c>
      <c r="C23" s="545"/>
      <c r="D23" s="545"/>
      <c r="E23" s="545"/>
      <c r="F23" s="545"/>
      <c r="G23" s="546"/>
      <c r="H23" s="544" t="str">
        <f>IF(AND('第１－１号様式'!B42="○",'第１－１号様式別紙'!B15&lt;&gt;""),'第１－１号様式別紙'!B15,"")</f>
        <v/>
      </c>
      <c r="I23" s="545"/>
      <c r="J23" s="545"/>
      <c r="K23" s="545"/>
      <c r="L23" s="546"/>
      <c r="N23" s="7" t="s">
        <v>274</v>
      </c>
    </row>
    <row r="24" spans="1:14" ht="23.4" customHeight="1" x14ac:dyDescent="0.45">
      <c r="B24" s="71" t="s">
        <v>88</v>
      </c>
      <c r="G24" s="72"/>
      <c r="H24" s="71" t="s">
        <v>88</v>
      </c>
      <c r="L24" s="72"/>
    </row>
    <row r="25" spans="1:14" ht="23.4" customHeight="1" x14ac:dyDescent="0.45">
      <c r="B25" s="73"/>
      <c r="C25" s="74"/>
      <c r="D25" s="74"/>
      <c r="E25" s="74"/>
      <c r="F25" s="74"/>
      <c r="G25" s="76" t="s">
        <v>13</v>
      </c>
      <c r="H25" s="73"/>
      <c r="I25" s="74"/>
      <c r="J25" s="74"/>
      <c r="K25" s="74"/>
      <c r="L25" s="76" t="s">
        <v>89</v>
      </c>
    </row>
    <row r="26" spans="1:14" ht="23.4" customHeight="1" x14ac:dyDescent="0.45">
      <c r="B26" s="68" t="s">
        <v>2</v>
      </c>
      <c r="C26" s="69"/>
      <c r="D26" s="69"/>
      <c r="E26" s="69"/>
      <c r="F26" s="69"/>
      <c r="G26" s="70"/>
      <c r="H26" s="68" t="s">
        <v>2</v>
      </c>
      <c r="I26" s="69"/>
      <c r="J26" s="69"/>
      <c r="K26" s="69"/>
      <c r="L26" s="70"/>
    </row>
    <row r="27" spans="1:14" ht="23.4" customHeight="1" x14ac:dyDescent="0.45">
      <c r="B27" s="544" t="str">
        <f>IF(AND('第１－１号様式'!B42="○",'第１－１号様式別紙'!B16&lt;&gt;""),'第１－１号様式別紙'!B16,"")</f>
        <v/>
      </c>
      <c r="C27" s="545"/>
      <c r="D27" s="545"/>
      <c r="E27" s="545"/>
      <c r="F27" s="545"/>
      <c r="G27" s="546"/>
      <c r="H27" s="544" t="str">
        <f>IF(AND('第１－１号様式'!B42="○",'第１－１号様式別紙'!B17&lt;&gt;""),'第１－１号様式別紙'!B17,"")</f>
        <v/>
      </c>
      <c r="I27" s="545"/>
      <c r="J27" s="545"/>
      <c r="K27" s="545"/>
      <c r="L27" s="546"/>
      <c r="N27" s="7" t="s">
        <v>274</v>
      </c>
    </row>
    <row r="28" spans="1:14" ht="23.4" customHeight="1" x14ac:dyDescent="0.45">
      <c r="B28" s="71" t="s">
        <v>88</v>
      </c>
      <c r="G28" s="72"/>
      <c r="H28" s="71" t="s">
        <v>88</v>
      </c>
      <c r="L28" s="72"/>
    </row>
    <row r="29" spans="1:14" ht="23.4" customHeight="1" x14ac:dyDescent="0.45">
      <c r="B29" s="73"/>
      <c r="C29" s="74"/>
      <c r="D29" s="74"/>
      <c r="E29" s="74"/>
      <c r="F29" s="74"/>
      <c r="G29" s="76" t="s">
        <v>13</v>
      </c>
      <c r="H29" s="73"/>
      <c r="I29" s="74"/>
      <c r="J29" s="74"/>
      <c r="K29" s="74"/>
      <c r="L29" s="76" t="s">
        <v>89</v>
      </c>
    </row>
    <row r="30" spans="1:14" ht="23.4" customHeight="1" x14ac:dyDescent="0.45">
      <c r="B30" s="68" t="s">
        <v>2</v>
      </c>
      <c r="C30" s="69"/>
      <c r="D30" s="69"/>
      <c r="E30" s="69"/>
      <c r="F30" s="69"/>
      <c r="G30" s="70"/>
      <c r="H30" s="68" t="s">
        <v>2</v>
      </c>
      <c r="I30" s="69"/>
      <c r="J30" s="69"/>
      <c r="K30" s="69"/>
      <c r="L30" s="70"/>
    </row>
    <row r="31" spans="1:14" ht="23.4" customHeight="1" x14ac:dyDescent="0.45">
      <c r="B31" s="544" t="str">
        <f>IF(AND('第１－１号様式'!B42="○",'第１－１号様式別紙'!B18&lt;&gt;""),'第１－１号様式別紙'!B18,"")</f>
        <v/>
      </c>
      <c r="C31" s="545"/>
      <c r="D31" s="545"/>
      <c r="E31" s="545"/>
      <c r="F31" s="545"/>
      <c r="G31" s="546"/>
      <c r="H31" s="544"/>
      <c r="I31" s="545"/>
      <c r="J31" s="545"/>
      <c r="K31" s="545"/>
      <c r="L31" s="546"/>
    </row>
    <row r="32" spans="1:14" ht="23.4" customHeight="1" x14ac:dyDescent="0.45">
      <c r="B32" s="71" t="s">
        <v>88</v>
      </c>
      <c r="G32" s="72"/>
      <c r="H32" s="71" t="s">
        <v>88</v>
      </c>
      <c r="L32" s="72"/>
    </row>
    <row r="33" spans="2:12" ht="23.4" customHeight="1" x14ac:dyDescent="0.45">
      <c r="B33" s="73"/>
      <c r="C33" s="74"/>
      <c r="D33" s="74"/>
      <c r="E33" s="74"/>
      <c r="F33" s="74"/>
      <c r="G33" s="76" t="s">
        <v>13</v>
      </c>
      <c r="H33" s="73"/>
      <c r="I33" s="74"/>
      <c r="J33" s="74"/>
      <c r="K33" s="74"/>
      <c r="L33" s="76" t="s">
        <v>89</v>
      </c>
    </row>
    <row r="34" spans="2:12" ht="23.4" customHeight="1" x14ac:dyDescent="0.45">
      <c r="B34" s="68" t="s">
        <v>2</v>
      </c>
      <c r="C34" s="69"/>
      <c r="D34" s="69"/>
      <c r="E34" s="69"/>
      <c r="F34" s="69"/>
      <c r="G34" s="70"/>
      <c r="H34" s="68" t="s">
        <v>2</v>
      </c>
      <c r="I34" s="69"/>
      <c r="J34" s="69"/>
      <c r="K34" s="69"/>
      <c r="L34" s="70"/>
    </row>
    <row r="35" spans="2:12" ht="23.4" customHeight="1" x14ac:dyDescent="0.45">
      <c r="B35" s="544"/>
      <c r="C35" s="545"/>
      <c r="D35" s="545"/>
      <c r="E35" s="545"/>
      <c r="F35" s="545"/>
      <c r="G35" s="546"/>
      <c r="H35" s="544"/>
      <c r="I35" s="545"/>
      <c r="J35" s="545"/>
      <c r="K35" s="545"/>
      <c r="L35" s="546"/>
    </row>
    <row r="36" spans="2:12" ht="23.4" customHeight="1" x14ac:dyDescent="0.45">
      <c r="B36" s="71" t="s">
        <v>88</v>
      </c>
      <c r="G36" s="72"/>
      <c r="H36" s="71" t="s">
        <v>88</v>
      </c>
      <c r="L36" s="72"/>
    </row>
    <row r="37" spans="2:12" ht="23.4" customHeight="1" x14ac:dyDescent="0.45">
      <c r="B37" s="73"/>
      <c r="C37" s="74"/>
      <c r="D37" s="74"/>
      <c r="E37" s="74"/>
      <c r="F37" s="74"/>
      <c r="G37" s="76" t="s">
        <v>13</v>
      </c>
      <c r="H37" s="73"/>
      <c r="I37" s="74"/>
      <c r="J37" s="74"/>
      <c r="K37" s="74"/>
      <c r="L37" s="76" t="s">
        <v>89</v>
      </c>
    </row>
  </sheetData>
  <mergeCells count="10">
    <mergeCell ref="B31:G31"/>
    <mergeCell ref="H31:L31"/>
    <mergeCell ref="B35:G35"/>
    <mergeCell ref="H35:L35"/>
    <mergeCell ref="B19:G19"/>
    <mergeCell ref="H19:L19"/>
    <mergeCell ref="B23:G23"/>
    <mergeCell ref="H23:L23"/>
    <mergeCell ref="B27:G27"/>
    <mergeCell ref="H27:L27"/>
  </mergeCells>
  <phoneticPr fontId="1"/>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8"/>
  <sheetViews>
    <sheetView tabSelected="1" view="pageBreakPreview" zoomScaleNormal="100" zoomScaleSheetLayoutView="100" workbookViewId="0">
      <selection activeCell="F10" sqref="F10:H10"/>
    </sheetView>
  </sheetViews>
  <sheetFormatPr defaultRowHeight="13.2" x14ac:dyDescent="0.45"/>
  <cols>
    <col min="1" max="1" width="2.8984375" style="7" customWidth="1"/>
    <col min="2" max="2" width="4.796875" style="7" customWidth="1"/>
    <col min="3" max="3" width="2.3984375" style="7" customWidth="1"/>
    <col min="4" max="5" width="6" style="7" customWidth="1"/>
    <col min="6" max="6" width="17.59765625" style="7" customWidth="1"/>
    <col min="7" max="7" width="4.796875" style="7" customWidth="1"/>
    <col min="8" max="8" width="5.19921875" style="7" customWidth="1"/>
    <col min="9" max="9" width="4.69921875" style="7" customWidth="1"/>
    <col min="10" max="10" width="2.296875" style="7" customWidth="1"/>
    <col min="11" max="11" width="4.19921875" style="7" customWidth="1"/>
    <col min="12" max="13" width="5.69921875" style="7" customWidth="1"/>
    <col min="14" max="14" width="18.796875" style="7" customWidth="1"/>
    <col min="15" max="15" width="2.69921875" style="7" customWidth="1"/>
    <col min="16" max="19" width="9.5" style="7" customWidth="1"/>
    <col min="20" max="16384" width="8.796875" style="7"/>
  </cols>
  <sheetData>
    <row r="1" spans="1:16" x14ac:dyDescent="0.45">
      <c r="A1" s="2"/>
      <c r="B1" s="2"/>
      <c r="C1" s="2"/>
      <c r="D1" s="2"/>
      <c r="E1" s="2"/>
      <c r="F1" s="2"/>
      <c r="G1" s="2"/>
      <c r="H1" s="2"/>
      <c r="I1" s="2"/>
      <c r="J1" s="2"/>
      <c r="K1" s="2"/>
      <c r="L1" s="2"/>
      <c r="M1" s="2"/>
      <c r="N1" s="2"/>
      <c r="O1" s="2"/>
    </row>
    <row r="2" spans="1:16" x14ac:dyDescent="0.45">
      <c r="A2" s="2"/>
      <c r="B2" s="2"/>
      <c r="C2" s="2"/>
      <c r="D2" s="2"/>
      <c r="E2" s="2"/>
      <c r="F2" s="2"/>
      <c r="G2" s="2"/>
      <c r="H2" s="2"/>
      <c r="I2" s="2"/>
      <c r="J2" s="2"/>
      <c r="K2" s="2"/>
      <c r="L2" s="2"/>
      <c r="M2" s="2"/>
      <c r="N2" s="2"/>
      <c r="O2" s="2"/>
    </row>
    <row r="3" spans="1:16" x14ac:dyDescent="0.45">
      <c r="A3" s="2"/>
      <c r="B3" s="2"/>
      <c r="C3" s="2"/>
      <c r="D3" s="2"/>
      <c r="E3" s="2"/>
      <c r="F3" s="2"/>
      <c r="G3" s="2"/>
      <c r="H3" s="2"/>
      <c r="I3" s="2"/>
      <c r="J3" s="2"/>
      <c r="K3" s="2"/>
      <c r="L3" s="2"/>
      <c r="M3" s="2"/>
      <c r="N3" s="2"/>
      <c r="O3" s="2"/>
    </row>
    <row r="4" spans="1:16" x14ac:dyDescent="0.45">
      <c r="A4" s="247" t="s">
        <v>0</v>
      </c>
      <c r="B4" s="247"/>
      <c r="C4" s="247"/>
      <c r="D4" s="247"/>
      <c r="E4" s="247"/>
      <c r="F4" s="2"/>
      <c r="G4" s="2"/>
      <c r="H4" s="2"/>
      <c r="I4" s="2"/>
      <c r="J4" s="2"/>
      <c r="K4" s="2"/>
      <c r="L4" s="2"/>
      <c r="M4" s="2"/>
      <c r="N4" s="2"/>
      <c r="O4" s="2"/>
    </row>
    <row r="5" spans="1:16" x14ac:dyDescent="0.45">
      <c r="A5" s="242" t="s">
        <v>153</v>
      </c>
      <c r="B5" s="242"/>
      <c r="C5" s="242"/>
      <c r="D5" s="242"/>
      <c r="E5" s="242"/>
      <c r="F5" s="2"/>
      <c r="G5" s="2"/>
      <c r="H5" s="2"/>
      <c r="I5" s="2"/>
      <c r="J5" s="2"/>
      <c r="K5" s="2"/>
      <c r="L5" s="2"/>
      <c r="M5" s="2"/>
      <c r="N5" s="2"/>
      <c r="O5" s="2"/>
    </row>
    <row r="6" spans="1:16" ht="6" customHeight="1" x14ac:dyDescent="0.45">
      <c r="A6" s="2"/>
      <c r="B6" s="2"/>
      <c r="C6" s="2"/>
      <c r="D6" s="2"/>
      <c r="E6" s="2"/>
      <c r="F6" s="2"/>
      <c r="G6" s="2"/>
      <c r="H6" s="2"/>
      <c r="I6" s="2"/>
      <c r="J6" s="2"/>
      <c r="K6" s="2"/>
      <c r="L6" s="2"/>
      <c r="M6" s="2"/>
      <c r="N6" s="2"/>
      <c r="O6" s="2"/>
    </row>
    <row r="7" spans="1:16" x14ac:dyDescent="0.45">
      <c r="A7" s="2"/>
      <c r="B7" s="2"/>
      <c r="C7" s="2"/>
      <c r="D7" s="2"/>
      <c r="E7" s="2"/>
      <c r="F7" s="2"/>
      <c r="G7" s="2"/>
      <c r="H7" s="2"/>
      <c r="I7" s="2"/>
      <c r="J7" s="2"/>
      <c r="K7" s="2"/>
      <c r="L7" s="2"/>
      <c r="M7" s="2"/>
      <c r="N7" s="2"/>
      <c r="O7" s="232" t="s">
        <v>5</v>
      </c>
    </row>
    <row r="8" spans="1:16" x14ac:dyDescent="0.45">
      <c r="A8" s="2" t="s">
        <v>1</v>
      </c>
      <c r="B8" s="2"/>
      <c r="C8" s="2"/>
      <c r="D8" s="2"/>
      <c r="E8" s="2"/>
      <c r="F8" s="2"/>
      <c r="G8" s="2"/>
      <c r="H8" s="2"/>
      <c r="I8" s="2"/>
      <c r="J8" s="2"/>
      <c r="K8" s="2"/>
      <c r="L8" s="2"/>
      <c r="M8" s="2"/>
      <c r="N8" s="2"/>
      <c r="O8" s="2"/>
    </row>
    <row r="9" spans="1:16" ht="6.6" customHeight="1" thickBot="1" x14ac:dyDescent="0.5">
      <c r="A9" s="2"/>
      <c r="B9" s="2"/>
      <c r="C9" s="2"/>
      <c r="D9" s="2"/>
      <c r="E9" s="2"/>
      <c r="F9" s="2"/>
      <c r="G9" s="2"/>
      <c r="H9" s="2"/>
      <c r="I9" s="235"/>
      <c r="J9" s="235"/>
      <c r="K9" s="235"/>
      <c r="L9" s="235"/>
      <c r="M9" s="235"/>
      <c r="N9" s="235"/>
      <c r="O9" s="2"/>
    </row>
    <row r="10" spans="1:16" ht="26.4" customHeight="1" thickBot="1" x14ac:dyDescent="0.5">
      <c r="A10" s="2"/>
      <c r="B10" s="2"/>
      <c r="C10" s="2"/>
      <c r="D10" s="367" t="s">
        <v>10</v>
      </c>
      <c r="E10" s="368"/>
      <c r="F10" s="319"/>
      <c r="G10" s="319"/>
      <c r="H10" s="320"/>
      <c r="I10" s="359" t="s">
        <v>124</v>
      </c>
      <c r="J10" s="360"/>
      <c r="K10" s="360"/>
      <c r="L10" s="331"/>
      <c r="M10" s="331"/>
      <c r="N10" s="331"/>
      <c r="O10" s="283" t="s">
        <v>207</v>
      </c>
      <c r="P10" s="7" t="s">
        <v>276</v>
      </c>
    </row>
    <row r="11" spans="1:16" x14ac:dyDescent="0.45">
      <c r="A11" s="2"/>
      <c r="B11" s="2"/>
      <c r="C11" s="2"/>
      <c r="D11" s="369" t="s">
        <v>11</v>
      </c>
      <c r="E11" s="370"/>
      <c r="F11" s="329" t="s">
        <v>266</v>
      </c>
      <c r="G11" s="329"/>
      <c r="H11" s="330"/>
      <c r="I11" s="352" t="s">
        <v>129</v>
      </c>
      <c r="J11" s="353"/>
      <c r="K11" s="353"/>
      <c r="L11" s="327"/>
      <c r="M11" s="327"/>
      <c r="N11" s="327"/>
      <c r="O11" s="328"/>
      <c r="P11" s="7" t="s">
        <v>276</v>
      </c>
    </row>
    <row r="12" spans="1:16" x14ac:dyDescent="0.45">
      <c r="A12" s="2"/>
      <c r="B12" s="2"/>
      <c r="C12" s="2"/>
      <c r="D12" s="355"/>
      <c r="E12" s="356"/>
      <c r="F12" s="324"/>
      <c r="G12" s="324"/>
      <c r="H12" s="325"/>
      <c r="I12" s="355"/>
      <c r="J12" s="356"/>
      <c r="K12" s="356"/>
      <c r="L12" s="333"/>
      <c r="M12" s="333"/>
      <c r="N12" s="333"/>
      <c r="O12" s="334"/>
    </row>
    <row r="13" spans="1:16" ht="6.6" customHeight="1" x14ac:dyDescent="0.45">
      <c r="A13" s="2"/>
      <c r="B13" s="2"/>
      <c r="C13" s="2"/>
      <c r="D13" s="234"/>
      <c r="E13" s="234"/>
      <c r="F13" s="2"/>
      <c r="G13" s="2"/>
      <c r="H13" s="2"/>
      <c r="I13" s="234"/>
      <c r="J13" s="234"/>
      <c r="K13" s="234"/>
      <c r="L13" s="234"/>
      <c r="M13" s="234"/>
      <c r="N13" s="234"/>
      <c r="O13" s="254"/>
    </row>
    <row r="14" spans="1:16" ht="13.2" customHeight="1" x14ac:dyDescent="0.45">
      <c r="A14" s="2"/>
      <c r="B14" s="2"/>
      <c r="C14" s="2"/>
      <c r="D14" s="314" t="s">
        <v>133</v>
      </c>
      <c r="E14" s="314"/>
      <c r="F14" s="2" t="s">
        <v>208</v>
      </c>
      <c r="G14" s="2"/>
      <c r="H14" s="2"/>
      <c r="I14" s="2"/>
      <c r="J14" s="2"/>
      <c r="K14" s="2"/>
      <c r="L14" s="2"/>
      <c r="M14" s="2"/>
      <c r="N14" s="2"/>
      <c r="O14" s="2"/>
    </row>
    <row r="15" spans="1:16" ht="26.4" customHeight="1" x14ac:dyDescent="0.45">
      <c r="A15" s="2"/>
      <c r="B15" s="2"/>
      <c r="C15" s="2"/>
      <c r="D15" s="343" t="s">
        <v>131</v>
      </c>
      <c r="E15" s="344"/>
      <c r="F15" s="331"/>
      <c r="G15" s="331"/>
      <c r="H15" s="332"/>
      <c r="I15" s="343" t="s">
        <v>130</v>
      </c>
      <c r="J15" s="344"/>
      <c r="K15" s="344"/>
      <c r="L15" s="317"/>
      <c r="M15" s="317"/>
      <c r="N15" s="317"/>
      <c r="O15" s="318"/>
      <c r="P15" s="7" t="s">
        <v>276</v>
      </c>
    </row>
    <row r="16" spans="1:16" ht="12.6" customHeight="1" x14ac:dyDescent="0.45">
      <c r="A16" s="2"/>
      <c r="B16" s="2"/>
      <c r="C16" s="2"/>
      <c r="D16" s="352" t="s">
        <v>11</v>
      </c>
      <c r="E16" s="353"/>
      <c r="F16" s="327" t="s">
        <v>266</v>
      </c>
      <c r="G16" s="327"/>
      <c r="H16" s="328"/>
      <c r="I16" s="361" t="s">
        <v>151</v>
      </c>
      <c r="J16" s="362"/>
      <c r="K16" s="362"/>
      <c r="L16" s="335" t="s">
        <v>267</v>
      </c>
      <c r="M16" s="335"/>
      <c r="N16" s="335"/>
      <c r="O16" s="336"/>
      <c r="P16" s="7" t="s">
        <v>276</v>
      </c>
    </row>
    <row r="17" spans="1:16" ht="22.2" customHeight="1" x14ac:dyDescent="0.45">
      <c r="A17" s="2"/>
      <c r="B17" s="2"/>
      <c r="C17" s="2"/>
      <c r="D17" s="355"/>
      <c r="E17" s="356"/>
      <c r="F17" s="321"/>
      <c r="G17" s="321"/>
      <c r="H17" s="322"/>
      <c r="I17" s="363"/>
      <c r="J17" s="364"/>
      <c r="K17" s="364"/>
      <c r="L17" s="337"/>
      <c r="M17" s="337"/>
      <c r="N17" s="337"/>
      <c r="O17" s="338"/>
    </row>
    <row r="18" spans="1:16" ht="26.4" customHeight="1" x14ac:dyDescent="0.45">
      <c r="A18" s="2"/>
      <c r="B18" s="2"/>
      <c r="C18" s="2"/>
      <c r="D18" s="343" t="s">
        <v>143</v>
      </c>
      <c r="E18" s="344"/>
      <c r="F18" s="333"/>
      <c r="G18" s="333"/>
      <c r="H18" s="334"/>
      <c r="I18" s="365" t="s">
        <v>132</v>
      </c>
      <c r="J18" s="360"/>
      <c r="K18" s="360"/>
      <c r="L18" s="331"/>
      <c r="M18" s="331"/>
      <c r="N18" s="331"/>
      <c r="O18" s="332"/>
      <c r="P18" s="7" t="s">
        <v>276</v>
      </c>
    </row>
    <row r="19" spans="1:16" x14ac:dyDescent="0.45">
      <c r="A19" s="2"/>
      <c r="B19" s="2"/>
      <c r="C19" s="2"/>
      <c r="D19" s="234"/>
      <c r="E19" s="234"/>
      <c r="F19" s="2"/>
      <c r="G19" s="323" t="s">
        <v>134</v>
      </c>
      <c r="H19" s="323"/>
      <c r="I19" s="323"/>
      <c r="J19" s="323"/>
      <c r="K19" s="323"/>
      <c r="L19" s="323"/>
      <c r="M19" s="323"/>
      <c r="N19" s="323"/>
      <c r="O19" s="323"/>
    </row>
    <row r="20" spans="1:16" ht="13.2" customHeight="1" x14ac:dyDescent="0.45">
      <c r="A20" s="2"/>
      <c r="B20" s="2"/>
      <c r="C20" s="2"/>
      <c r="D20" s="2"/>
      <c r="E20" s="2"/>
      <c r="F20" s="2"/>
      <c r="G20" s="326"/>
      <c r="H20" s="326"/>
      <c r="I20" s="326"/>
      <c r="J20" s="326"/>
      <c r="K20" s="326"/>
      <c r="L20" s="326"/>
      <c r="M20" s="326"/>
      <c r="N20" s="326"/>
      <c r="O20" s="326"/>
    </row>
    <row r="21" spans="1:16" ht="6" customHeight="1" x14ac:dyDescent="0.45">
      <c r="A21" s="2"/>
      <c r="B21" s="2"/>
      <c r="C21" s="2"/>
      <c r="D21" s="2"/>
      <c r="E21" s="2"/>
      <c r="F21" s="2"/>
      <c r="G21" s="2"/>
      <c r="H21" s="2"/>
      <c r="I21" s="2"/>
      <c r="J21" s="2"/>
      <c r="K21" s="2"/>
      <c r="L21" s="2"/>
      <c r="M21" s="2"/>
      <c r="N21" s="2"/>
      <c r="O21" s="2"/>
    </row>
    <row r="22" spans="1:16" x14ac:dyDescent="0.45">
      <c r="A22" s="246" t="s">
        <v>154</v>
      </c>
      <c r="B22" s="246"/>
      <c r="C22" s="246"/>
      <c r="D22" s="246"/>
      <c r="E22" s="246"/>
      <c r="F22" s="246"/>
      <c r="G22" s="246"/>
      <c r="H22" s="246"/>
      <c r="I22" s="246"/>
      <c r="J22" s="246"/>
      <c r="K22" s="246"/>
      <c r="L22" s="246"/>
      <c r="M22" s="246"/>
      <c r="N22" s="246"/>
      <c r="O22" s="246"/>
    </row>
    <row r="23" spans="1:16" x14ac:dyDescent="0.45">
      <c r="A23" s="246" t="s">
        <v>155</v>
      </c>
      <c r="B23" s="246"/>
      <c r="C23" s="246"/>
      <c r="D23" s="246"/>
      <c r="E23" s="246"/>
      <c r="F23" s="246"/>
      <c r="G23" s="246"/>
      <c r="H23" s="246"/>
      <c r="I23" s="246"/>
      <c r="J23" s="246"/>
      <c r="K23" s="246"/>
      <c r="L23" s="246"/>
      <c r="M23" s="246"/>
      <c r="N23" s="246"/>
      <c r="O23" s="246"/>
    </row>
    <row r="24" spans="1:16" x14ac:dyDescent="0.45">
      <c r="A24" s="2"/>
      <c r="B24" s="2"/>
      <c r="C24" s="2"/>
      <c r="D24" s="2"/>
      <c r="E24" s="2"/>
      <c r="F24" s="2"/>
      <c r="G24" s="2"/>
      <c r="H24" s="2"/>
      <c r="I24" s="2"/>
      <c r="J24" s="2"/>
      <c r="K24" s="2"/>
      <c r="L24" s="2"/>
      <c r="M24" s="2"/>
      <c r="N24" s="2"/>
      <c r="O24" s="2"/>
    </row>
    <row r="25" spans="1:16" x14ac:dyDescent="0.45">
      <c r="A25" s="2" t="s">
        <v>248</v>
      </c>
      <c r="B25" s="2"/>
      <c r="C25" s="2"/>
      <c r="D25" s="2"/>
      <c r="E25" s="2"/>
      <c r="F25" s="2"/>
      <c r="G25" s="2"/>
      <c r="H25" s="2"/>
      <c r="I25" s="2"/>
      <c r="J25" s="2"/>
      <c r="K25" s="2"/>
      <c r="L25" s="2"/>
      <c r="M25" s="2"/>
      <c r="N25" s="2"/>
      <c r="O25" s="2"/>
    </row>
    <row r="26" spans="1:16" x14ac:dyDescent="0.45">
      <c r="A26" s="2" t="s">
        <v>146</v>
      </c>
      <c r="B26" s="2"/>
      <c r="C26" s="2"/>
      <c r="D26" s="2"/>
      <c r="E26" s="2"/>
      <c r="F26" s="2"/>
      <c r="G26" s="2"/>
      <c r="H26" s="2"/>
      <c r="I26" s="2"/>
      <c r="J26" s="2"/>
      <c r="K26" s="2"/>
      <c r="L26" s="2"/>
      <c r="M26" s="2"/>
      <c r="N26" s="2"/>
      <c r="O26" s="2"/>
    </row>
    <row r="27" spans="1:16" x14ac:dyDescent="0.45">
      <c r="A27" s="2" t="s">
        <v>147</v>
      </c>
      <c r="B27" s="2"/>
      <c r="C27" s="2"/>
      <c r="D27" s="2"/>
      <c r="E27" s="2"/>
      <c r="F27" s="2"/>
      <c r="G27" s="2"/>
      <c r="H27" s="2"/>
      <c r="I27" s="2"/>
      <c r="J27" s="2"/>
      <c r="K27" s="2"/>
      <c r="L27" s="2"/>
      <c r="M27" s="2"/>
      <c r="N27" s="2"/>
      <c r="O27" s="2"/>
    </row>
    <row r="28" spans="1:16" x14ac:dyDescent="0.45">
      <c r="A28" s="2" t="s">
        <v>148</v>
      </c>
      <c r="B28" s="2"/>
      <c r="C28" s="2"/>
      <c r="D28" s="2"/>
      <c r="E28" s="2"/>
      <c r="F28" s="2"/>
      <c r="G28" s="2"/>
      <c r="H28" s="2"/>
      <c r="I28" s="2"/>
      <c r="J28" s="2"/>
      <c r="K28" s="2"/>
      <c r="L28" s="2"/>
      <c r="M28" s="2"/>
      <c r="N28" s="2"/>
      <c r="O28" s="2"/>
    </row>
    <row r="29" spans="1:16" ht="6" customHeight="1" x14ac:dyDescent="0.45">
      <c r="A29" s="2"/>
      <c r="B29" s="2"/>
      <c r="C29" s="2"/>
      <c r="D29" s="2"/>
      <c r="E29" s="2"/>
      <c r="F29" s="2"/>
      <c r="G29" s="2"/>
      <c r="H29" s="2"/>
      <c r="I29" s="2"/>
      <c r="J29" s="2"/>
      <c r="K29" s="2"/>
      <c r="L29" s="2"/>
      <c r="M29" s="2"/>
      <c r="N29" s="2"/>
      <c r="O29" s="2"/>
    </row>
    <row r="30" spans="1:16" x14ac:dyDescent="0.45">
      <c r="A30" s="246" t="s">
        <v>4</v>
      </c>
      <c r="B30" s="246"/>
      <c r="C30" s="246"/>
      <c r="D30" s="246"/>
      <c r="E30" s="246"/>
      <c r="F30" s="246"/>
      <c r="G30" s="246"/>
      <c r="H30" s="246"/>
      <c r="I30" s="246"/>
      <c r="J30" s="246"/>
      <c r="K30" s="246"/>
      <c r="L30" s="246"/>
      <c r="M30" s="246"/>
      <c r="N30" s="246"/>
      <c r="O30" s="246"/>
    </row>
    <row r="31" spans="1:16" ht="6" customHeight="1" x14ac:dyDescent="0.45">
      <c r="A31" s="246"/>
      <c r="B31" s="246"/>
      <c r="C31" s="246"/>
      <c r="D31" s="246"/>
      <c r="E31" s="246"/>
      <c r="F31" s="246"/>
      <c r="G31" s="246"/>
      <c r="H31" s="246"/>
      <c r="I31" s="246"/>
      <c r="J31" s="246"/>
      <c r="K31" s="246"/>
      <c r="L31" s="246"/>
      <c r="M31" s="246"/>
      <c r="N31" s="246"/>
      <c r="O31" s="246"/>
    </row>
    <row r="32" spans="1:16" ht="24.6" customHeight="1" x14ac:dyDescent="0.2">
      <c r="A32" s="248" t="s">
        <v>6</v>
      </c>
      <c r="B32" s="248" t="s">
        <v>156</v>
      </c>
      <c r="C32" s="228"/>
      <c r="D32" s="2"/>
      <c r="E32" s="2"/>
      <c r="F32" s="249"/>
      <c r="G32" s="2"/>
      <c r="H32" s="2"/>
      <c r="I32" s="2"/>
      <c r="J32" s="2"/>
      <c r="K32" s="2"/>
      <c r="L32" s="2"/>
      <c r="M32" s="2"/>
      <c r="N32" s="2"/>
      <c r="O32" s="2"/>
    </row>
    <row r="33" spans="1:16" x14ac:dyDescent="0.45">
      <c r="A33" s="2"/>
      <c r="B33" s="2" t="s">
        <v>157</v>
      </c>
      <c r="C33" s="2"/>
      <c r="D33" s="2"/>
      <c r="E33" s="2"/>
      <c r="F33" s="2"/>
      <c r="G33" s="2"/>
      <c r="H33" s="2"/>
      <c r="I33" s="2"/>
      <c r="J33" s="2"/>
      <c r="K33" s="2"/>
      <c r="L33" s="2"/>
      <c r="M33" s="2"/>
      <c r="N33" s="2"/>
      <c r="O33" s="2"/>
    </row>
    <row r="34" spans="1:16" ht="6" customHeight="1" x14ac:dyDescent="0.45">
      <c r="A34" s="2"/>
      <c r="B34" s="2"/>
      <c r="C34" s="2"/>
      <c r="D34" s="2"/>
      <c r="E34" s="2"/>
      <c r="F34" s="2"/>
      <c r="G34" s="2"/>
      <c r="H34" s="2"/>
      <c r="I34" s="2"/>
      <c r="J34" s="2"/>
      <c r="K34" s="2"/>
      <c r="L34" s="2"/>
      <c r="M34" s="2"/>
      <c r="N34" s="2"/>
      <c r="O34" s="2"/>
    </row>
    <row r="35" spans="1:16" ht="24.6" customHeight="1" x14ac:dyDescent="0.2">
      <c r="A35" s="248" t="s">
        <v>7</v>
      </c>
      <c r="B35" s="248" t="s">
        <v>158</v>
      </c>
      <c r="C35" s="228"/>
      <c r="D35" s="2"/>
      <c r="E35" s="2"/>
      <c r="F35" s="249" t="s">
        <v>202</v>
      </c>
      <c r="G35" s="249"/>
      <c r="H35" s="2"/>
      <c r="I35" s="2"/>
      <c r="J35" s="2"/>
      <c r="K35" s="2"/>
      <c r="L35" s="2"/>
      <c r="M35" s="2"/>
      <c r="N35" s="2"/>
      <c r="O35" s="2"/>
      <c r="P35" s="7" t="s">
        <v>277</v>
      </c>
    </row>
    <row r="36" spans="1:16" ht="22.2" customHeight="1" x14ac:dyDescent="0.45">
      <c r="A36" s="2"/>
      <c r="B36" s="250"/>
      <c r="C36" s="316" t="s">
        <v>239</v>
      </c>
      <c r="D36" s="317"/>
      <c r="E36" s="317"/>
      <c r="F36" s="317"/>
      <c r="G36" s="318"/>
      <c r="H36" s="12"/>
      <c r="I36" s="271" t="s">
        <v>240</v>
      </c>
      <c r="J36" s="271"/>
      <c r="K36" s="271"/>
      <c r="L36" s="271"/>
      <c r="M36" s="271"/>
      <c r="N36" s="271"/>
      <c r="O36" s="258"/>
    </row>
    <row r="37" spans="1:16" ht="6" customHeight="1" x14ac:dyDescent="0.45">
      <c r="A37" s="2"/>
      <c r="B37" s="2"/>
      <c r="C37" s="2"/>
      <c r="D37" s="2"/>
      <c r="E37" s="2"/>
      <c r="F37" s="2"/>
      <c r="G37" s="2"/>
      <c r="H37" s="2"/>
      <c r="I37" s="2"/>
      <c r="J37" s="2"/>
      <c r="K37" s="2"/>
      <c r="L37" s="2"/>
      <c r="M37" s="2"/>
      <c r="N37" s="2"/>
      <c r="O37" s="2"/>
    </row>
    <row r="38" spans="1:16" ht="24.6" customHeight="1" x14ac:dyDescent="0.2">
      <c r="A38" s="248" t="s">
        <v>8</v>
      </c>
      <c r="B38" s="248" t="s">
        <v>110</v>
      </c>
      <c r="C38" s="228"/>
      <c r="D38" s="2"/>
      <c r="E38" s="2"/>
      <c r="F38" s="249" t="s">
        <v>122</v>
      </c>
      <c r="G38" s="2"/>
      <c r="H38" s="2"/>
      <c r="I38" s="2"/>
      <c r="J38" s="2"/>
      <c r="K38" s="2"/>
      <c r="L38" s="2"/>
      <c r="M38" s="2"/>
      <c r="N38" s="2"/>
      <c r="O38" s="2"/>
      <c r="P38" s="7" t="s">
        <v>277</v>
      </c>
    </row>
    <row r="39" spans="1:16" ht="22.2" customHeight="1" x14ac:dyDescent="0.45">
      <c r="A39" s="233"/>
      <c r="B39" s="250"/>
      <c r="C39" s="316" t="s">
        <v>241</v>
      </c>
      <c r="D39" s="317"/>
      <c r="E39" s="317"/>
      <c r="F39" s="317"/>
      <c r="G39" s="317"/>
      <c r="H39" s="317"/>
      <c r="I39" s="317"/>
      <c r="J39" s="317"/>
      <c r="K39" s="317"/>
      <c r="L39" s="317"/>
      <c r="M39" s="317"/>
      <c r="N39" s="317"/>
      <c r="O39" s="318"/>
    </row>
    <row r="40" spans="1:16" ht="22.2" customHeight="1" x14ac:dyDescent="0.45">
      <c r="A40" s="233"/>
      <c r="B40" s="250"/>
      <c r="C40" s="316" t="s">
        <v>242</v>
      </c>
      <c r="D40" s="317"/>
      <c r="E40" s="317"/>
      <c r="F40" s="317"/>
      <c r="G40" s="317"/>
      <c r="H40" s="317"/>
      <c r="I40" s="317"/>
      <c r="J40" s="317"/>
      <c r="K40" s="317"/>
      <c r="L40" s="317"/>
      <c r="M40" s="317"/>
      <c r="N40" s="317"/>
      <c r="O40" s="318"/>
    </row>
    <row r="41" spans="1:16" ht="22.2" customHeight="1" x14ac:dyDescent="0.45">
      <c r="A41" s="233"/>
      <c r="B41" s="250"/>
      <c r="C41" s="316" t="s">
        <v>243</v>
      </c>
      <c r="D41" s="317"/>
      <c r="E41" s="317"/>
      <c r="F41" s="317"/>
      <c r="G41" s="317"/>
      <c r="H41" s="317"/>
      <c r="I41" s="317"/>
      <c r="J41" s="317"/>
      <c r="K41" s="317"/>
      <c r="L41" s="317"/>
      <c r="M41" s="317"/>
      <c r="N41" s="317"/>
      <c r="O41" s="318"/>
    </row>
    <row r="42" spans="1:16" ht="22.2" customHeight="1" x14ac:dyDescent="0.45">
      <c r="A42" s="233"/>
      <c r="B42" s="250"/>
      <c r="C42" s="316" t="s">
        <v>244</v>
      </c>
      <c r="D42" s="317"/>
      <c r="E42" s="317"/>
      <c r="F42" s="317"/>
      <c r="G42" s="317"/>
      <c r="H42" s="317"/>
      <c r="I42" s="317"/>
      <c r="J42" s="317"/>
      <c r="K42" s="317"/>
      <c r="L42" s="317"/>
      <c r="M42" s="317"/>
      <c r="N42" s="317"/>
      <c r="O42" s="318"/>
    </row>
    <row r="43" spans="1:16" ht="22.2" customHeight="1" x14ac:dyDescent="0.45">
      <c r="A43" s="233"/>
      <c r="B43" s="250"/>
      <c r="C43" s="366" t="s">
        <v>245</v>
      </c>
      <c r="D43" s="366"/>
      <c r="E43" s="366"/>
      <c r="F43" s="366"/>
      <c r="G43" s="366"/>
      <c r="H43" s="366"/>
      <c r="I43" s="366"/>
      <c r="J43" s="366"/>
      <c r="K43" s="366"/>
      <c r="L43" s="366"/>
      <c r="M43" s="366"/>
      <c r="N43" s="366"/>
      <c r="O43" s="366"/>
    </row>
    <row r="44" spans="1:16" x14ac:dyDescent="0.45">
      <c r="A44" s="233"/>
      <c r="B44" s="270" t="s">
        <v>160</v>
      </c>
      <c r="C44" s="2"/>
      <c r="D44" s="2"/>
      <c r="E44" s="2"/>
      <c r="F44" s="2"/>
      <c r="G44" s="2"/>
      <c r="H44" s="2"/>
      <c r="I44" s="2"/>
      <c r="J44" s="2"/>
      <c r="K44" s="2"/>
      <c r="L44" s="2"/>
      <c r="M44" s="2"/>
      <c r="N44" s="2"/>
      <c r="O44" s="2"/>
    </row>
    <row r="45" spans="1:16" x14ac:dyDescent="0.45">
      <c r="A45" s="233"/>
      <c r="B45" s="270" t="s">
        <v>161</v>
      </c>
      <c r="C45" s="2"/>
      <c r="D45" s="2"/>
      <c r="E45" s="2"/>
      <c r="F45" s="2"/>
      <c r="G45" s="2"/>
      <c r="H45" s="2"/>
      <c r="I45" s="2"/>
      <c r="J45" s="2"/>
      <c r="K45" s="2"/>
      <c r="L45" s="2"/>
      <c r="M45" s="2"/>
      <c r="N45" s="2"/>
      <c r="O45" s="2"/>
    </row>
    <row r="46" spans="1:16" ht="6" customHeight="1" x14ac:dyDescent="0.45">
      <c r="A46" s="2"/>
      <c r="B46" s="2"/>
      <c r="C46" s="2"/>
      <c r="D46" s="2"/>
      <c r="E46" s="2"/>
      <c r="F46" s="2"/>
      <c r="G46" s="2"/>
      <c r="H46" s="2"/>
      <c r="I46" s="2"/>
      <c r="J46" s="2"/>
      <c r="K46" s="2"/>
      <c r="L46" s="2"/>
      <c r="M46" s="2"/>
      <c r="N46" s="2"/>
      <c r="O46" s="2"/>
    </row>
    <row r="47" spans="1:16" ht="24.6" customHeight="1" x14ac:dyDescent="0.45">
      <c r="A47" s="233" t="s">
        <v>9</v>
      </c>
      <c r="B47" s="233" t="s">
        <v>111</v>
      </c>
      <c r="C47" s="228"/>
      <c r="D47" s="228"/>
      <c r="E47" s="228"/>
      <c r="F47" s="252" t="str">
        <f>IF(収支予算書!J8="","",DBCS(収支予算書!J8))</f>
        <v/>
      </c>
      <c r="G47" s="253" t="s">
        <v>123</v>
      </c>
      <c r="H47" s="315" t="s">
        <v>159</v>
      </c>
      <c r="I47" s="315"/>
      <c r="J47" s="315"/>
      <c r="K47" s="315"/>
      <c r="L47" s="315"/>
      <c r="M47" s="315"/>
      <c r="N47" s="315"/>
      <c r="O47" s="315"/>
      <c r="P47" s="7" t="s">
        <v>278</v>
      </c>
    </row>
    <row r="48" spans="1:16" ht="6" customHeight="1" x14ac:dyDescent="0.45">
      <c r="A48" s="2"/>
      <c r="B48" s="2"/>
      <c r="C48" s="2"/>
      <c r="D48" s="2"/>
      <c r="E48" s="2"/>
      <c r="F48" s="2"/>
      <c r="G48" s="2"/>
      <c r="H48" s="2"/>
      <c r="I48" s="2"/>
      <c r="J48" s="2"/>
      <c r="K48" s="2"/>
      <c r="L48" s="2"/>
      <c r="M48" s="2"/>
      <c r="N48" s="2"/>
      <c r="O48" s="2"/>
    </row>
    <row r="49" spans="1:16" ht="24.6" customHeight="1" x14ac:dyDescent="0.45">
      <c r="A49" s="233" t="s">
        <v>162</v>
      </c>
      <c r="B49" s="233" t="s">
        <v>163</v>
      </c>
      <c r="C49" s="228"/>
      <c r="D49" s="228"/>
      <c r="E49" s="228"/>
      <c r="F49" s="244"/>
      <c r="G49" s="244"/>
      <c r="H49" s="2"/>
      <c r="I49" s="2"/>
      <c r="J49" s="2"/>
      <c r="K49" s="2"/>
      <c r="L49" s="2"/>
      <c r="M49" s="2"/>
      <c r="N49" s="2"/>
      <c r="O49" s="2"/>
      <c r="P49" s="7" t="s">
        <v>276</v>
      </c>
    </row>
    <row r="50" spans="1:16" ht="24.6" customHeight="1" x14ac:dyDescent="0.45">
      <c r="A50" s="2"/>
      <c r="B50" s="352" t="s">
        <v>165</v>
      </c>
      <c r="C50" s="353"/>
      <c r="D50" s="354"/>
      <c r="E50" s="351" t="s">
        <v>268</v>
      </c>
      <c r="F50" s="327"/>
      <c r="G50" s="327"/>
      <c r="H50" s="327"/>
      <c r="I50" s="327"/>
      <c r="J50" s="327"/>
      <c r="K50" s="327"/>
      <c r="L50" s="327"/>
      <c r="M50" s="327"/>
      <c r="N50" s="371" t="s">
        <v>198</v>
      </c>
      <c r="O50" s="372"/>
    </row>
    <row r="51" spans="1:16" ht="24.6" customHeight="1" x14ac:dyDescent="0.45">
      <c r="A51" s="2"/>
      <c r="B51" s="355"/>
      <c r="C51" s="356"/>
      <c r="D51" s="357"/>
      <c r="E51" s="358" t="s">
        <v>199</v>
      </c>
      <c r="F51" s="333"/>
      <c r="G51" s="333"/>
      <c r="H51" s="333"/>
      <c r="I51" s="333"/>
      <c r="J51" s="333"/>
      <c r="K51" s="333"/>
      <c r="L51" s="333"/>
      <c r="M51" s="333"/>
      <c r="N51" s="333"/>
      <c r="O51" s="334"/>
    </row>
    <row r="52" spans="1:16" ht="24.6" customHeight="1" x14ac:dyDescent="0.45">
      <c r="A52" s="2"/>
      <c r="B52" s="343" t="s">
        <v>166</v>
      </c>
      <c r="C52" s="344"/>
      <c r="D52" s="345"/>
      <c r="E52" s="339" t="s">
        <v>269</v>
      </c>
      <c r="F52" s="349"/>
      <c r="G52" s="339" t="s">
        <v>167</v>
      </c>
      <c r="H52" s="340"/>
      <c r="I52" s="339" t="s">
        <v>270</v>
      </c>
      <c r="J52" s="349"/>
      <c r="K52" s="349"/>
      <c r="L52" s="349"/>
      <c r="M52" s="340"/>
      <c r="N52" s="350" t="s">
        <v>194</v>
      </c>
      <c r="O52" s="335"/>
    </row>
    <row r="53" spans="1:16" ht="24.6" customHeight="1" x14ac:dyDescent="0.45">
      <c r="A53" s="2"/>
      <c r="B53" s="234"/>
      <c r="C53" s="234"/>
      <c r="D53" s="234"/>
      <c r="E53" s="244"/>
      <c r="F53" s="244"/>
      <c r="G53" s="244"/>
      <c r="H53" s="244"/>
      <c r="I53" s="244"/>
      <c r="J53" s="244"/>
      <c r="K53" s="244"/>
      <c r="L53" s="244"/>
      <c r="M53" s="244"/>
      <c r="N53" s="244"/>
      <c r="O53" s="281"/>
    </row>
    <row r="54" spans="1:16" ht="24.6" customHeight="1" x14ac:dyDescent="0.45">
      <c r="A54" s="2"/>
      <c r="B54" s="269"/>
      <c r="C54" s="269"/>
      <c r="D54" s="269"/>
      <c r="E54" s="282"/>
      <c r="F54" s="282"/>
      <c r="G54" s="282"/>
      <c r="H54" s="282"/>
      <c r="I54" s="282"/>
      <c r="J54" s="282"/>
      <c r="K54" s="282"/>
      <c r="L54" s="282"/>
      <c r="M54" s="282"/>
      <c r="N54" s="282"/>
      <c r="O54" s="280"/>
    </row>
    <row r="55" spans="1:16" ht="24.6" customHeight="1" x14ac:dyDescent="0.45">
      <c r="A55" s="233"/>
      <c r="B55" s="346" t="s">
        <v>168</v>
      </c>
      <c r="C55" s="347"/>
      <c r="D55" s="348"/>
      <c r="E55" s="316"/>
      <c r="F55" s="317"/>
      <c r="G55" s="317"/>
      <c r="H55" s="317"/>
      <c r="I55" s="317"/>
      <c r="J55" s="317"/>
      <c r="K55" s="317"/>
      <c r="L55" s="317"/>
      <c r="M55" s="317"/>
      <c r="N55" s="317"/>
      <c r="O55" s="318"/>
      <c r="P55" s="7" t="s">
        <v>276</v>
      </c>
    </row>
    <row r="56" spans="1:16" ht="24.6" customHeight="1" x14ac:dyDescent="0.45">
      <c r="A56" s="2"/>
      <c r="B56" s="343" t="s">
        <v>164</v>
      </c>
      <c r="C56" s="344"/>
      <c r="D56" s="345"/>
      <c r="E56" s="316"/>
      <c r="F56" s="317"/>
      <c r="G56" s="317"/>
      <c r="H56" s="317"/>
      <c r="I56" s="317"/>
      <c r="J56" s="317"/>
      <c r="K56" s="317"/>
      <c r="L56" s="317"/>
      <c r="M56" s="317"/>
      <c r="N56" s="317"/>
      <c r="O56" s="318"/>
      <c r="P56" s="7" t="s">
        <v>276</v>
      </c>
    </row>
    <row r="57" spans="1:16" ht="24.6" customHeight="1" x14ac:dyDescent="0.45">
      <c r="A57" s="2"/>
      <c r="B57" s="396" t="s">
        <v>172</v>
      </c>
      <c r="C57" s="271" t="s">
        <v>169</v>
      </c>
      <c r="D57" s="271"/>
      <c r="E57" s="317" t="s">
        <v>271</v>
      </c>
      <c r="F57" s="317"/>
      <c r="G57" s="317"/>
      <c r="H57" s="317"/>
      <c r="I57" s="317"/>
      <c r="J57" s="317"/>
      <c r="K57" s="317"/>
      <c r="L57" s="317"/>
      <c r="M57" s="317"/>
      <c r="N57" s="317"/>
      <c r="O57" s="318"/>
      <c r="P57" s="7" t="s">
        <v>276</v>
      </c>
    </row>
    <row r="58" spans="1:16" ht="24.6" customHeight="1" x14ac:dyDescent="0.45">
      <c r="A58" s="2"/>
      <c r="B58" s="397"/>
      <c r="C58" s="272" t="s">
        <v>170</v>
      </c>
      <c r="D58" s="272"/>
      <c r="E58" s="341" t="s">
        <v>271</v>
      </c>
      <c r="F58" s="341"/>
      <c r="G58" s="341"/>
      <c r="H58" s="341"/>
      <c r="I58" s="341"/>
      <c r="J58" s="341"/>
      <c r="K58" s="341"/>
      <c r="L58" s="341"/>
      <c r="M58" s="341"/>
      <c r="N58" s="341"/>
      <c r="O58" s="342"/>
      <c r="P58" s="7" t="s">
        <v>276</v>
      </c>
    </row>
    <row r="59" spans="1:16" ht="24.6" customHeight="1" x14ac:dyDescent="0.45">
      <c r="A59" s="65"/>
      <c r="B59" s="397"/>
      <c r="C59" s="271" t="s">
        <v>171</v>
      </c>
      <c r="D59" s="271"/>
      <c r="E59" s="317" t="s">
        <v>271</v>
      </c>
      <c r="F59" s="317"/>
      <c r="G59" s="317"/>
      <c r="H59" s="317"/>
      <c r="I59" s="317"/>
      <c r="J59" s="317"/>
      <c r="K59" s="317"/>
      <c r="L59" s="317"/>
      <c r="M59" s="317"/>
      <c r="N59" s="317"/>
      <c r="O59" s="318"/>
      <c r="P59" s="7" t="s">
        <v>276</v>
      </c>
    </row>
    <row r="60" spans="1:16" ht="73.8" customHeight="1" x14ac:dyDescent="0.45">
      <c r="A60" s="65"/>
      <c r="B60" s="397"/>
      <c r="C60" s="335" t="s">
        <v>197</v>
      </c>
      <c r="D60" s="327"/>
      <c r="E60" s="327"/>
      <c r="F60" s="327"/>
      <c r="G60" s="327"/>
      <c r="H60" s="327"/>
      <c r="I60" s="327"/>
      <c r="J60" s="327"/>
      <c r="K60" s="327"/>
      <c r="L60" s="327"/>
      <c r="M60" s="327"/>
      <c r="N60" s="327"/>
      <c r="O60" s="328"/>
    </row>
    <row r="61" spans="1:16" ht="22.2" customHeight="1" x14ac:dyDescent="0.45">
      <c r="B61" s="273" t="s">
        <v>239</v>
      </c>
      <c r="C61" s="274"/>
      <c r="D61" s="274"/>
      <c r="E61" s="274"/>
      <c r="F61" s="274"/>
      <c r="G61" s="275"/>
      <c r="H61" s="273" t="s">
        <v>246</v>
      </c>
      <c r="I61" s="274"/>
      <c r="J61" s="274"/>
      <c r="K61" s="274"/>
      <c r="L61" s="274"/>
      <c r="M61" s="274"/>
      <c r="N61" s="274"/>
      <c r="O61" s="275"/>
      <c r="P61" s="7" t="s">
        <v>279</v>
      </c>
    </row>
    <row r="62" spans="1:16" ht="22.2" customHeight="1" x14ac:dyDescent="0.45">
      <c r="B62" s="383" t="s">
        <v>190</v>
      </c>
      <c r="C62" s="309" t="b">
        <v>0</v>
      </c>
      <c r="D62" s="227" t="s">
        <v>185</v>
      </c>
      <c r="E62" s="227"/>
      <c r="F62" s="227"/>
      <c r="G62" s="276"/>
      <c r="H62" s="383" t="s">
        <v>180</v>
      </c>
      <c r="I62" s="390"/>
      <c r="J62" s="303" t="b">
        <v>0</v>
      </c>
      <c r="K62" s="227" t="s">
        <v>177</v>
      </c>
      <c r="L62" s="227"/>
      <c r="M62" s="227"/>
      <c r="N62" s="386" t="s">
        <v>175</v>
      </c>
      <c r="O62" s="387"/>
    </row>
    <row r="63" spans="1:16" ht="22.2" customHeight="1" x14ac:dyDescent="0.45">
      <c r="B63" s="384"/>
      <c r="C63" s="310" t="b">
        <v>0</v>
      </c>
      <c r="D63" s="7" t="s">
        <v>186</v>
      </c>
      <c r="G63" s="277"/>
      <c r="H63" s="391"/>
      <c r="I63" s="392"/>
      <c r="J63" s="304" t="b">
        <v>0</v>
      </c>
      <c r="K63" s="7" t="s">
        <v>173</v>
      </c>
      <c r="N63" s="388"/>
      <c r="O63" s="389"/>
    </row>
    <row r="64" spans="1:16" ht="22.2" customHeight="1" x14ac:dyDescent="0.45">
      <c r="B64" s="385"/>
      <c r="C64" s="311" t="b">
        <v>0</v>
      </c>
      <c r="D64" s="278" t="s">
        <v>187</v>
      </c>
      <c r="E64" s="278"/>
      <c r="F64" s="278"/>
      <c r="G64" s="263"/>
      <c r="H64" s="393"/>
      <c r="I64" s="394"/>
      <c r="J64" s="305" t="b">
        <v>0</v>
      </c>
      <c r="K64" s="278" t="s">
        <v>174</v>
      </c>
      <c r="L64" s="278"/>
      <c r="M64" s="278"/>
      <c r="N64" s="406"/>
      <c r="O64" s="407"/>
    </row>
    <row r="65" spans="2:16" ht="19.95" customHeight="1" x14ac:dyDescent="0.45">
      <c r="B65" s="398" t="s">
        <v>188</v>
      </c>
      <c r="C65" s="408" t="b">
        <v>0</v>
      </c>
      <c r="D65" s="386" t="s">
        <v>189</v>
      </c>
      <c r="E65" s="386"/>
      <c r="F65" s="386"/>
      <c r="G65" s="387"/>
      <c r="H65" s="279" t="s">
        <v>176</v>
      </c>
      <c r="I65" s="276"/>
      <c r="J65" s="306" t="b">
        <v>0</v>
      </c>
      <c r="K65" s="227" t="s">
        <v>181</v>
      </c>
      <c r="L65" s="410"/>
      <c r="M65" s="373"/>
      <c r="N65" s="373"/>
      <c r="O65" s="374"/>
    </row>
    <row r="66" spans="2:16" ht="19.95" customHeight="1" x14ac:dyDescent="0.45">
      <c r="B66" s="399"/>
      <c r="C66" s="409"/>
      <c r="D66" s="388"/>
      <c r="E66" s="388"/>
      <c r="F66" s="388"/>
      <c r="G66" s="389"/>
      <c r="H66" s="2" t="s">
        <v>178</v>
      </c>
      <c r="I66" s="277"/>
      <c r="J66" s="307" t="b">
        <v>0</v>
      </c>
      <c r="K66" s="7" t="s">
        <v>182</v>
      </c>
      <c r="L66" s="403"/>
      <c r="M66" s="323"/>
      <c r="N66" s="323"/>
      <c r="O66" s="375"/>
    </row>
    <row r="67" spans="2:16" ht="19.95" customHeight="1" x14ac:dyDescent="0.45">
      <c r="B67" s="399"/>
      <c r="C67" s="409" t="b">
        <v>0</v>
      </c>
      <c r="D67" s="388" t="s">
        <v>191</v>
      </c>
      <c r="E67" s="388"/>
      <c r="F67" s="388"/>
      <c r="G67" s="389"/>
      <c r="H67" s="395" t="s">
        <v>179</v>
      </c>
      <c r="I67" s="394"/>
      <c r="J67" s="308" t="b">
        <v>0</v>
      </c>
      <c r="K67" s="278" t="s">
        <v>183</v>
      </c>
      <c r="L67" s="395"/>
      <c r="M67" s="314"/>
      <c r="N67" s="314"/>
      <c r="O67" s="376"/>
    </row>
    <row r="68" spans="2:16" ht="8.4" customHeight="1" x14ac:dyDescent="0.45">
      <c r="B68" s="399"/>
      <c r="C68" s="409"/>
      <c r="D68" s="388"/>
      <c r="E68" s="388"/>
      <c r="F68" s="388"/>
      <c r="G68" s="389"/>
      <c r="H68" s="401" t="s">
        <v>184</v>
      </c>
      <c r="I68" s="390"/>
      <c r="J68" s="401" t="s">
        <v>272</v>
      </c>
      <c r="K68" s="402"/>
      <c r="L68" s="402"/>
      <c r="M68" s="402"/>
      <c r="N68" s="402"/>
      <c r="O68" s="390"/>
    </row>
    <row r="69" spans="2:16" ht="14.4" customHeight="1" x14ac:dyDescent="0.45">
      <c r="B69" s="399"/>
      <c r="C69" s="409" t="b">
        <v>0</v>
      </c>
      <c r="D69" s="388" t="s">
        <v>192</v>
      </c>
      <c r="E69" s="388"/>
      <c r="F69" s="388"/>
      <c r="G69" s="389"/>
      <c r="H69" s="391"/>
      <c r="I69" s="392"/>
      <c r="J69" s="391"/>
      <c r="K69" s="403"/>
      <c r="L69" s="403"/>
      <c r="M69" s="403"/>
      <c r="N69" s="403"/>
      <c r="O69" s="392"/>
      <c r="P69" s="7" t="s">
        <v>276</v>
      </c>
    </row>
    <row r="70" spans="2:16" ht="14.4" customHeight="1" x14ac:dyDescent="0.45">
      <c r="B70" s="399"/>
      <c r="C70" s="409"/>
      <c r="D70" s="388"/>
      <c r="E70" s="388"/>
      <c r="F70" s="388"/>
      <c r="G70" s="389"/>
      <c r="H70" s="391"/>
      <c r="I70" s="392"/>
      <c r="J70" s="404" t="s">
        <v>201</v>
      </c>
      <c r="K70" s="388"/>
      <c r="L70" s="388"/>
      <c r="M70" s="388"/>
      <c r="N70" s="388"/>
      <c r="O70" s="389"/>
    </row>
    <row r="71" spans="2:16" ht="14.4" customHeight="1" x14ac:dyDescent="0.45">
      <c r="B71" s="399"/>
      <c r="C71" s="409" t="b">
        <v>0</v>
      </c>
      <c r="D71" s="388" t="s">
        <v>193</v>
      </c>
      <c r="E71" s="388"/>
      <c r="F71" s="388"/>
      <c r="G71" s="389"/>
      <c r="H71" s="391"/>
      <c r="I71" s="392"/>
      <c r="J71" s="404"/>
      <c r="K71" s="388"/>
      <c r="L71" s="388"/>
      <c r="M71" s="388"/>
      <c r="N71" s="388"/>
      <c r="O71" s="389"/>
    </row>
    <row r="72" spans="2:16" ht="14.4" customHeight="1" x14ac:dyDescent="0.45">
      <c r="B72" s="399"/>
      <c r="C72" s="409"/>
      <c r="D72" s="388"/>
      <c r="E72" s="388"/>
      <c r="F72" s="388"/>
      <c r="G72" s="389"/>
      <c r="H72" s="391"/>
      <c r="I72" s="392"/>
      <c r="J72" s="404"/>
      <c r="K72" s="388"/>
      <c r="L72" s="388"/>
      <c r="M72" s="388"/>
      <c r="N72" s="388"/>
      <c r="O72" s="389"/>
    </row>
    <row r="73" spans="2:16" ht="14.4" customHeight="1" x14ac:dyDescent="0.45">
      <c r="B73" s="399"/>
      <c r="C73" s="404" t="s">
        <v>200</v>
      </c>
      <c r="D73" s="388"/>
      <c r="E73" s="388"/>
      <c r="F73" s="388"/>
      <c r="G73" s="389"/>
      <c r="H73" s="391"/>
      <c r="I73" s="392"/>
      <c r="J73" s="404"/>
      <c r="K73" s="388"/>
      <c r="L73" s="388"/>
      <c r="M73" s="388"/>
      <c r="N73" s="388"/>
      <c r="O73" s="389"/>
    </row>
    <row r="74" spans="2:16" ht="14.4" customHeight="1" x14ac:dyDescent="0.45">
      <c r="B74" s="400"/>
      <c r="C74" s="405"/>
      <c r="D74" s="406"/>
      <c r="E74" s="406"/>
      <c r="F74" s="406"/>
      <c r="G74" s="407"/>
      <c r="H74" s="393"/>
      <c r="I74" s="394"/>
      <c r="J74" s="405"/>
      <c r="K74" s="406"/>
      <c r="L74" s="406"/>
      <c r="M74" s="406"/>
      <c r="N74" s="406"/>
      <c r="O74" s="407"/>
    </row>
    <row r="75" spans="2:16" ht="27.6" customHeight="1" x14ac:dyDescent="0.45">
      <c r="B75" s="377" t="s">
        <v>195</v>
      </c>
      <c r="C75" s="378"/>
      <c r="D75" s="379"/>
      <c r="E75" s="380" t="s">
        <v>196</v>
      </c>
      <c r="F75" s="381"/>
      <c r="G75" s="381"/>
      <c r="H75" s="381"/>
      <c r="I75" s="381"/>
      <c r="J75" s="381"/>
      <c r="K75" s="381"/>
      <c r="L75" s="381"/>
      <c r="M75" s="381"/>
      <c r="N75" s="381"/>
      <c r="O75" s="382"/>
    </row>
    <row r="77" spans="2:16" x14ac:dyDescent="0.45">
      <c r="B77" s="7" t="s">
        <v>247</v>
      </c>
    </row>
    <row r="87" spans="1:16" ht="24.6" customHeight="1" x14ac:dyDescent="0.45">
      <c r="A87" s="14" t="s">
        <v>235</v>
      </c>
      <c r="B87" s="15" t="s">
        <v>236</v>
      </c>
    </row>
    <row r="88" spans="1:16" ht="24.6" customHeight="1" x14ac:dyDescent="0.45">
      <c r="B88" s="7" t="s">
        <v>237</v>
      </c>
      <c r="F88" s="297"/>
      <c r="G88" s="7" t="s">
        <v>238</v>
      </c>
      <c r="H88" s="2" t="s">
        <v>273</v>
      </c>
      <c r="P88" s="7" t="s">
        <v>276</v>
      </c>
    </row>
  </sheetData>
  <dataConsolidate/>
  <mergeCells count="71">
    <mergeCell ref="C60:O60"/>
    <mergeCell ref="B57:B60"/>
    <mergeCell ref="E55:O55"/>
    <mergeCell ref="E56:O56"/>
    <mergeCell ref="B65:B74"/>
    <mergeCell ref="H68:I74"/>
    <mergeCell ref="J68:O69"/>
    <mergeCell ref="J70:O74"/>
    <mergeCell ref="C65:C66"/>
    <mergeCell ref="C67:C68"/>
    <mergeCell ref="D71:G72"/>
    <mergeCell ref="C71:C72"/>
    <mergeCell ref="C73:G74"/>
    <mergeCell ref="C69:C70"/>
    <mergeCell ref="L65:L67"/>
    <mergeCell ref="N62:O64"/>
    <mergeCell ref="M65:O67"/>
    <mergeCell ref="B75:D75"/>
    <mergeCell ref="E75:O75"/>
    <mergeCell ref="B62:B64"/>
    <mergeCell ref="D65:G66"/>
    <mergeCell ref="D67:G68"/>
    <mergeCell ref="D69:G70"/>
    <mergeCell ref="H62:I64"/>
    <mergeCell ref="H67:I67"/>
    <mergeCell ref="E50:M50"/>
    <mergeCell ref="B50:D51"/>
    <mergeCell ref="E51:O51"/>
    <mergeCell ref="I10:K10"/>
    <mergeCell ref="I11:K12"/>
    <mergeCell ref="I15:K15"/>
    <mergeCell ref="I16:K17"/>
    <mergeCell ref="I18:K18"/>
    <mergeCell ref="C42:O42"/>
    <mergeCell ref="C43:O43"/>
    <mergeCell ref="D10:E10"/>
    <mergeCell ref="D15:E15"/>
    <mergeCell ref="D16:E17"/>
    <mergeCell ref="D18:E18"/>
    <mergeCell ref="D11:E12"/>
    <mergeCell ref="N50:O50"/>
    <mergeCell ref="G52:H52"/>
    <mergeCell ref="E57:O57"/>
    <mergeCell ref="E58:O58"/>
    <mergeCell ref="E59:O59"/>
    <mergeCell ref="B52:D52"/>
    <mergeCell ref="B55:D55"/>
    <mergeCell ref="B56:D56"/>
    <mergeCell ref="E52:F52"/>
    <mergeCell ref="I52:M52"/>
    <mergeCell ref="N52:O52"/>
    <mergeCell ref="F10:H10"/>
    <mergeCell ref="F17:H17"/>
    <mergeCell ref="G19:O19"/>
    <mergeCell ref="F12:H12"/>
    <mergeCell ref="G20:O20"/>
    <mergeCell ref="F16:H16"/>
    <mergeCell ref="F11:H11"/>
    <mergeCell ref="F15:H15"/>
    <mergeCell ref="F18:H18"/>
    <mergeCell ref="L10:N10"/>
    <mergeCell ref="L11:O12"/>
    <mergeCell ref="L16:O17"/>
    <mergeCell ref="L18:O18"/>
    <mergeCell ref="L15:O15"/>
    <mergeCell ref="D14:E14"/>
    <mergeCell ref="H47:O47"/>
    <mergeCell ref="C39:O39"/>
    <mergeCell ref="C40:O40"/>
    <mergeCell ref="C41:O41"/>
    <mergeCell ref="C36:G36"/>
  </mergeCells>
  <phoneticPr fontId="1"/>
  <dataValidations count="1">
    <dataValidation type="list" allowBlank="1" showInputMessage="1" showErrorMessage="1" sqref="B36 H36 B39:B43" xr:uid="{3B459BD9-1528-479A-8E11-65A43DFD793B}">
      <formula1>"○"</formula1>
    </dataValidation>
  </dataValidations>
  <pageMargins left="0.39370078740157483" right="0.39370078740157483" top="0.39370078740157483" bottom="0.39370078740157483" header="0.31496062992125984" footer="0.31496062992125984"/>
  <pageSetup paperSize="9" scale="93" orientation="portrait" r:id="rId1"/>
  <rowBreaks count="1" manualBreakCount="1">
    <brk id="52" max="14" man="1"/>
  </rowBreaks>
  <colBreaks count="1" manualBreakCount="1">
    <brk id="1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32"/>
  <sheetViews>
    <sheetView view="pageBreakPreview" zoomScaleNormal="100" zoomScaleSheetLayoutView="100" workbookViewId="0">
      <selection activeCell="A12" sqref="A12"/>
    </sheetView>
  </sheetViews>
  <sheetFormatPr defaultRowHeight="13.2" x14ac:dyDescent="0.45"/>
  <cols>
    <col min="1" max="1" width="4.59765625" style="2" customWidth="1"/>
    <col min="2" max="2" width="17.59765625" style="2" customWidth="1"/>
    <col min="3" max="3" width="7.69921875" style="2" customWidth="1"/>
    <col min="4" max="4" width="8.69921875" style="2" customWidth="1"/>
    <col min="5" max="5" width="8.59765625" style="2" customWidth="1"/>
    <col min="6" max="6" width="2.59765625" style="2" customWidth="1"/>
    <col min="7" max="10" width="7.09765625" style="2" customWidth="1"/>
    <col min="11" max="16384" width="8.796875" style="2"/>
  </cols>
  <sheetData>
    <row r="2" spans="1:11" x14ac:dyDescent="0.45">
      <c r="A2" s="1"/>
    </row>
    <row r="5" spans="1:11" ht="16.2" x14ac:dyDescent="0.45">
      <c r="A5" s="3" t="s">
        <v>18</v>
      </c>
    </row>
    <row r="7" spans="1:11" x14ac:dyDescent="0.45">
      <c r="A7" s="2" t="s">
        <v>14</v>
      </c>
    </row>
    <row r="8" spans="1:11" x14ac:dyDescent="0.45">
      <c r="A8" s="2" t="s">
        <v>15</v>
      </c>
    </row>
    <row r="9" spans="1:11" x14ac:dyDescent="0.45">
      <c r="A9" s="2" t="s">
        <v>16</v>
      </c>
    </row>
    <row r="10" spans="1:11" x14ac:dyDescent="0.45">
      <c r="A10" s="2" t="s">
        <v>17</v>
      </c>
    </row>
    <row r="11" spans="1:11" ht="39.6" customHeight="1" x14ac:dyDescent="0.45">
      <c r="A11" s="285" t="s">
        <v>234</v>
      </c>
      <c r="B11" s="285" t="s">
        <v>217</v>
      </c>
      <c r="C11" s="285" t="s">
        <v>218</v>
      </c>
      <c r="D11" s="415" t="s">
        <v>219</v>
      </c>
      <c r="E11" s="349"/>
      <c r="F11" s="340"/>
      <c r="G11" s="339" t="s">
        <v>11</v>
      </c>
      <c r="H11" s="340"/>
      <c r="I11" s="339" t="s">
        <v>3</v>
      </c>
      <c r="J11" s="340"/>
      <c r="K11" s="285" t="s">
        <v>220</v>
      </c>
    </row>
    <row r="12" spans="1:11" ht="52.2" customHeight="1" x14ac:dyDescent="0.45">
      <c r="A12" s="4" t="str">
        <f>IF(B12="", "",1)</f>
        <v/>
      </c>
      <c r="B12" s="13"/>
      <c r="C12" s="12"/>
      <c r="D12" s="339"/>
      <c r="E12" s="349"/>
      <c r="F12" s="5" t="s">
        <v>13</v>
      </c>
      <c r="G12" s="416"/>
      <c r="H12" s="417"/>
      <c r="I12" s="339"/>
      <c r="J12" s="340"/>
      <c r="K12" s="12"/>
    </row>
    <row r="13" spans="1:11" ht="52.2" customHeight="1" x14ac:dyDescent="0.45">
      <c r="A13" s="4" t="str">
        <f>IF(B13="", "",2)</f>
        <v/>
      </c>
      <c r="B13" s="13"/>
      <c r="C13" s="12"/>
      <c r="D13" s="339"/>
      <c r="E13" s="349"/>
      <c r="F13" s="5" t="s">
        <v>13</v>
      </c>
      <c r="G13" s="416"/>
      <c r="H13" s="417"/>
      <c r="I13" s="339"/>
      <c r="J13" s="340"/>
      <c r="K13" s="12"/>
    </row>
    <row r="14" spans="1:11" ht="52.2" customHeight="1" x14ac:dyDescent="0.45">
      <c r="A14" s="4" t="str">
        <f>IF(B14="", "",3)</f>
        <v/>
      </c>
      <c r="B14" s="13"/>
      <c r="C14" s="12"/>
      <c r="D14" s="339"/>
      <c r="E14" s="349"/>
      <c r="F14" s="5" t="s">
        <v>13</v>
      </c>
      <c r="G14" s="416"/>
      <c r="H14" s="417"/>
      <c r="I14" s="339"/>
      <c r="J14" s="340"/>
      <c r="K14" s="12"/>
    </row>
    <row r="15" spans="1:11" ht="52.2" customHeight="1" x14ac:dyDescent="0.45">
      <c r="A15" s="4" t="str">
        <f>IF(B15="", "",4)</f>
        <v/>
      </c>
      <c r="B15" s="13"/>
      <c r="C15" s="12"/>
      <c r="D15" s="339"/>
      <c r="E15" s="349"/>
      <c r="F15" s="5" t="s">
        <v>13</v>
      </c>
      <c r="G15" s="416"/>
      <c r="H15" s="417"/>
      <c r="I15" s="339"/>
      <c r="J15" s="340"/>
      <c r="K15" s="12"/>
    </row>
    <row r="16" spans="1:11" ht="52.2" customHeight="1" x14ac:dyDescent="0.45">
      <c r="A16" s="4" t="str">
        <f>IF(B16="", "",5)</f>
        <v/>
      </c>
      <c r="B16" s="13"/>
      <c r="C16" s="12"/>
      <c r="D16" s="339"/>
      <c r="E16" s="349"/>
      <c r="F16" s="5" t="s">
        <v>13</v>
      </c>
      <c r="G16" s="416"/>
      <c r="H16" s="417"/>
      <c r="I16" s="339"/>
      <c r="J16" s="340"/>
      <c r="K16" s="12"/>
    </row>
    <row r="17" spans="1:12" ht="52.2" customHeight="1" x14ac:dyDescent="0.45">
      <c r="A17" s="4" t="str">
        <f>IF(B17="", "",6)</f>
        <v/>
      </c>
      <c r="B17" s="13"/>
      <c r="C17" s="12"/>
      <c r="D17" s="339"/>
      <c r="E17" s="349"/>
      <c r="F17" s="5" t="s">
        <v>13</v>
      </c>
      <c r="G17" s="416"/>
      <c r="H17" s="417"/>
      <c r="I17" s="339"/>
      <c r="J17" s="340"/>
      <c r="K17" s="12"/>
    </row>
    <row r="18" spans="1:12" ht="52.2" customHeight="1" x14ac:dyDescent="0.45">
      <c r="A18" s="4" t="str">
        <f>IF(B18="", "",7)</f>
        <v/>
      </c>
      <c r="B18" s="13"/>
      <c r="C18" s="12"/>
      <c r="D18" s="339"/>
      <c r="E18" s="349"/>
      <c r="F18" s="5" t="s">
        <v>13</v>
      </c>
      <c r="G18" s="416"/>
      <c r="H18" s="417"/>
      <c r="I18" s="339"/>
      <c r="J18" s="340"/>
      <c r="K18" s="12"/>
    </row>
    <row r="20" spans="1:12" x14ac:dyDescent="0.45">
      <c r="B20" s="2" t="s">
        <v>209</v>
      </c>
    </row>
    <row r="21" spans="1:12" x14ac:dyDescent="0.45">
      <c r="B21" s="2" t="s">
        <v>210</v>
      </c>
    </row>
    <row r="22" spans="1:12" ht="13.2" customHeight="1" x14ac:dyDescent="0.45">
      <c r="B22" s="337" t="s">
        <v>211</v>
      </c>
      <c r="C22" s="337"/>
      <c r="D22" s="337"/>
      <c r="E22" s="337"/>
      <c r="F22" s="337"/>
      <c r="G22" s="337"/>
      <c r="H22" s="337"/>
      <c r="I22" s="337"/>
      <c r="J22" s="419"/>
      <c r="K22" s="419"/>
    </row>
    <row r="23" spans="1:12" ht="13.2" customHeight="1" x14ac:dyDescent="0.45">
      <c r="B23" s="415" t="s">
        <v>213</v>
      </c>
      <c r="C23" s="418"/>
      <c r="D23" s="287" t="s">
        <v>214</v>
      </c>
      <c r="E23" s="287" t="s">
        <v>215</v>
      </c>
      <c r="F23" s="415" t="s">
        <v>216</v>
      </c>
      <c r="G23" s="418"/>
      <c r="H23" s="287" t="s">
        <v>221</v>
      </c>
      <c r="I23" s="287" t="s">
        <v>222</v>
      </c>
      <c r="J23" s="288"/>
      <c r="K23" s="281"/>
    </row>
    <row r="24" spans="1:12" ht="28.05" customHeight="1" x14ac:dyDescent="0.45">
      <c r="B24" s="413" t="str">
        <f>'第１－１号様式'!F10&amp;""</f>
        <v/>
      </c>
      <c r="C24" s="414"/>
      <c r="D24" s="312" t="b">
        <v>0</v>
      </c>
      <c r="E24" s="312" t="b">
        <v>0</v>
      </c>
      <c r="F24" s="411" t="b">
        <v>0</v>
      </c>
      <c r="G24" s="412"/>
      <c r="H24" s="312" t="b">
        <v>0</v>
      </c>
      <c r="I24" s="312" t="b">
        <v>0</v>
      </c>
      <c r="J24" s="289"/>
      <c r="L24" s="7" t="s">
        <v>288</v>
      </c>
    </row>
    <row r="25" spans="1:12" ht="28.05" customHeight="1" x14ac:dyDescent="0.45">
      <c r="B25" s="413" t="str">
        <f>B12&amp;""</f>
        <v/>
      </c>
      <c r="C25" s="414"/>
      <c r="D25" s="312" t="b">
        <v>0</v>
      </c>
      <c r="E25" s="312" t="b">
        <v>0</v>
      </c>
      <c r="F25" s="411" t="b">
        <v>0</v>
      </c>
      <c r="G25" s="412"/>
      <c r="H25" s="312" t="b">
        <v>0</v>
      </c>
      <c r="I25" s="312" t="b">
        <v>0</v>
      </c>
      <c r="J25" s="289"/>
      <c r="L25" s="7" t="s">
        <v>288</v>
      </c>
    </row>
    <row r="26" spans="1:12" ht="28.05" customHeight="1" x14ac:dyDescent="0.45">
      <c r="B26" s="413" t="str">
        <f t="shared" ref="B26:B31" si="0">B13&amp;""</f>
        <v/>
      </c>
      <c r="C26" s="414"/>
      <c r="D26" s="312" t="b">
        <v>0</v>
      </c>
      <c r="E26" s="312" t="b">
        <v>0</v>
      </c>
      <c r="F26" s="411" t="b">
        <v>0</v>
      </c>
      <c r="G26" s="412"/>
      <c r="H26" s="312" t="b">
        <v>0</v>
      </c>
      <c r="I26" s="312" t="b">
        <v>0</v>
      </c>
      <c r="J26" s="289"/>
      <c r="L26" s="7" t="s">
        <v>288</v>
      </c>
    </row>
    <row r="27" spans="1:12" ht="28.05" customHeight="1" x14ac:dyDescent="0.45">
      <c r="B27" s="413" t="str">
        <f t="shared" si="0"/>
        <v/>
      </c>
      <c r="C27" s="414"/>
      <c r="D27" s="312" t="b">
        <v>0</v>
      </c>
      <c r="E27" s="312" t="b">
        <v>0</v>
      </c>
      <c r="F27" s="411" t="b">
        <v>0</v>
      </c>
      <c r="G27" s="412"/>
      <c r="H27" s="312" t="b">
        <v>0</v>
      </c>
      <c r="I27" s="312" t="b">
        <v>0</v>
      </c>
      <c r="J27" s="289"/>
      <c r="L27" s="7" t="s">
        <v>288</v>
      </c>
    </row>
    <row r="28" spans="1:12" ht="28.05" customHeight="1" x14ac:dyDescent="0.45">
      <c r="B28" s="413" t="str">
        <f t="shared" si="0"/>
        <v/>
      </c>
      <c r="C28" s="414"/>
      <c r="D28" s="312" t="b">
        <v>0</v>
      </c>
      <c r="E28" s="312" t="b">
        <v>0</v>
      </c>
      <c r="F28" s="411" t="b">
        <v>0</v>
      </c>
      <c r="G28" s="412"/>
      <c r="H28" s="312" t="b">
        <v>0</v>
      </c>
      <c r="I28" s="312" t="b">
        <v>0</v>
      </c>
      <c r="J28" s="289"/>
      <c r="L28" s="7" t="s">
        <v>288</v>
      </c>
    </row>
    <row r="29" spans="1:12" ht="28.05" customHeight="1" x14ac:dyDescent="0.45">
      <c r="B29" s="413" t="str">
        <f t="shared" si="0"/>
        <v/>
      </c>
      <c r="C29" s="414"/>
      <c r="D29" s="312" t="b">
        <v>0</v>
      </c>
      <c r="E29" s="312" t="b">
        <v>0</v>
      </c>
      <c r="F29" s="411" t="b">
        <v>0</v>
      </c>
      <c r="G29" s="412"/>
      <c r="H29" s="312" t="b">
        <v>0</v>
      </c>
      <c r="I29" s="312" t="b">
        <v>0</v>
      </c>
      <c r="J29" s="289"/>
      <c r="L29" s="7" t="s">
        <v>288</v>
      </c>
    </row>
    <row r="30" spans="1:12" ht="28.05" customHeight="1" x14ac:dyDescent="0.45">
      <c r="B30" s="413" t="str">
        <f t="shared" si="0"/>
        <v/>
      </c>
      <c r="C30" s="414"/>
      <c r="D30" s="312" t="b">
        <v>0</v>
      </c>
      <c r="E30" s="312" t="b">
        <v>0</v>
      </c>
      <c r="F30" s="411" t="b">
        <v>0</v>
      </c>
      <c r="G30" s="412"/>
      <c r="H30" s="312" t="b">
        <v>0</v>
      </c>
      <c r="I30" s="312" t="b">
        <v>0</v>
      </c>
      <c r="J30" s="289"/>
      <c r="L30" s="7" t="s">
        <v>288</v>
      </c>
    </row>
    <row r="31" spans="1:12" ht="28.05" customHeight="1" x14ac:dyDescent="0.45">
      <c r="B31" s="413" t="str">
        <f t="shared" si="0"/>
        <v/>
      </c>
      <c r="C31" s="414"/>
      <c r="D31" s="312" t="b">
        <v>0</v>
      </c>
      <c r="E31" s="312" t="b">
        <v>0</v>
      </c>
      <c r="F31" s="411" t="b">
        <v>0</v>
      </c>
      <c r="G31" s="412"/>
      <c r="H31" s="312" t="b">
        <v>0</v>
      </c>
      <c r="I31" s="312" t="b">
        <v>0</v>
      </c>
      <c r="J31" s="289"/>
      <c r="L31" s="7" t="s">
        <v>288</v>
      </c>
    </row>
    <row r="32" spans="1:12" x14ac:dyDescent="0.45">
      <c r="B32" s="2" t="s">
        <v>212</v>
      </c>
    </row>
  </sheetData>
  <mergeCells count="43">
    <mergeCell ref="D17:E17"/>
    <mergeCell ref="D18:E18"/>
    <mergeCell ref="D12:E12"/>
    <mergeCell ref="D13:E13"/>
    <mergeCell ref="D14:E14"/>
    <mergeCell ref="D15:E15"/>
    <mergeCell ref="D16:E16"/>
    <mergeCell ref="B27:C27"/>
    <mergeCell ref="B28:C28"/>
    <mergeCell ref="B29:C29"/>
    <mergeCell ref="B30:C30"/>
    <mergeCell ref="B22:K22"/>
    <mergeCell ref="B23:C23"/>
    <mergeCell ref="B24:C24"/>
    <mergeCell ref="B25:C25"/>
    <mergeCell ref="F28:G28"/>
    <mergeCell ref="F29:G29"/>
    <mergeCell ref="F30:G30"/>
    <mergeCell ref="B31:C31"/>
    <mergeCell ref="G11:H11"/>
    <mergeCell ref="D11:F11"/>
    <mergeCell ref="G12:H12"/>
    <mergeCell ref="G13:H13"/>
    <mergeCell ref="G14:H14"/>
    <mergeCell ref="G15:H15"/>
    <mergeCell ref="G16:H16"/>
    <mergeCell ref="G17:H17"/>
    <mergeCell ref="G18:H18"/>
    <mergeCell ref="F23:G23"/>
    <mergeCell ref="F24:G24"/>
    <mergeCell ref="F25:G25"/>
    <mergeCell ref="F26:G26"/>
    <mergeCell ref="F27:G27"/>
    <mergeCell ref="B26:C26"/>
    <mergeCell ref="F31:G31"/>
    <mergeCell ref="I11:J11"/>
    <mergeCell ref="I12:J12"/>
    <mergeCell ref="I13:J13"/>
    <mergeCell ref="I14:J14"/>
    <mergeCell ref="I15:J15"/>
    <mergeCell ref="I16:J16"/>
    <mergeCell ref="I17:J17"/>
    <mergeCell ref="I18:J18"/>
  </mergeCells>
  <phoneticPr fontId="1"/>
  <printOptions horizontalCentered="1"/>
  <pageMargins left="0.51181102362204722" right="0.51181102362204722" top="0.74803149606299213" bottom="0.39370078740157483" header="0.31496062992125984" footer="0.31496062992125984"/>
  <pageSetup paperSize="9" scale="8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64"/>
  <sheetViews>
    <sheetView showGridLines="0" view="pageBreakPreview" topLeftCell="A19" zoomScaleNormal="100" zoomScaleSheetLayoutView="100" workbookViewId="0">
      <selection activeCell="H21" sqref="H21"/>
    </sheetView>
  </sheetViews>
  <sheetFormatPr defaultRowHeight="12" x14ac:dyDescent="0.45"/>
  <cols>
    <col min="1" max="1" width="0.69921875" style="26" customWidth="1"/>
    <col min="2" max="3" width="2" style="26" customWidth="1"/>
    <col min="4" max="4" width="3.3984375" style="26" customWidth="1"/>
    <col min="5" max="5" width="4.296875" style="26" customWidth="1"/>
    <col min="6" max="6" width="5.3984375" style="26" customWidth="1"/>
    <col min="7" max="7" width="45" style="26" customWidth="1"/>
    <col min="8" max="8" width="9.19921875" style="26" customWidth="1"/>
    <col min="9" max="9" width="8.796875" style="26" customWidth="1"/>
    <col min="10" max="10" width="12.3984375" style="26" customWidth="1"/>
    <col min="11" max="11" width="7.3984375" style="26" customWidth="1"/>
    <col min="12" max="16384" width="8.796875" style="26"/>
  </cols>
  <sheetData>
    <row r="1" spans="2:11" x14ac:dyDescent="0.45">
      <c r="B1" s="26" t="s">
        <v>152</v>
      </c>
    </row>
    <row r="2" spans="2:11" ht="6" customHeight="1" thickBot="1" x14ac:dyDescent="0.5"/>
    <row r="3" spans="2:11" ht="22.2" customHeight="1" thickBot="1" x14ac:dyDescent="0.5">
      <c r="B3" s="422" t="s">
        <v>21</v>
      </c>
      <c r="C3" s="423"/>
      <c r="D3" s="423"/>
      <c r="E3" s="423"/>
      <c r="F3" s="424"/>
      <c r="H3" s="27" t="s">
        <v>22</v>
      </c>
      <c r="I3" s="425" t="str">
        <f>'第１－１号様式'!F10&amp;""</f>
        <v/>
      </c>
      <c r="J3" s="426"/>
      <c r="K3" s="7" t="s">
        <v>274</v>
      </c>
    </row>
    <row r="4" spans="2:11" ht="12.6" thickBot="1" x14ac:dyDescent="0.2">
      <c r="J4" s="28" t="s">
        <v>23</v>
      </c>
    </row>
    <row r="5" spans="2:11" x14ac:dyDescent="0.45">
      <c r="B5" s="442" t="s">
        <v>24</v>
      </c>
      <c r="C5" s="443"/>
      <c r="D5" s="443"/>
      <c r="E5" s="443"/>
      <c r="F5" s="444"/>
      <c r="G5" s="445" t="s">
        <v>25</v>
      </c>
      <c r="H5" s="443"/>
      <c r="I5" s="443"/>
      <c r="J5" s="217" t="s">
        <v>26</v>
      </c>
    </row>
    <row r="6" spans="2:11" ht="5.4" customHeight="1" x14ac:dyDescent="0.45">
      <c r="B6" s="29"/>
      <c r="G6" s="438"/>
      <c r="H6" s="439"/>
      <c r="I6" s="439"/>
      <c r="J6" s="218"/>
    </row>
    <row r="7" spans="2:11" ht="12" customHeight="1" x14ac:dyDescent="0.45">
      <c r="B7" s="29" t="s">
        <v>27</v>
      </c>
      <c r="G7" s="429"/>
      <c r="H7" s="430"/>
      <c r="I7" s="430"/>
      <c r="J7" s="218"/>
    </row>
    <row r="8" spans="2:11" ht="12" customHeight="1" x14ac:dyDescent="0.45">
      <c r="B8" s="29"/>
      <c r="C8" s="30">
        <v>1</v>
      </c>
      <c r="D8" s="440" t="s">
        <v>28</v>
      </c>
      <c r="E8" s="440"/>
      <c r="F8" s="441"/>
      <c r="G8" s="446" t="s">
        <v>29</v>
      </c>
      <c r="H8" s="447"/>
      <c r="I8" s="447"/>
      <c r="J8" s="219"/>
    </row>
    <row r="9" spans="2:11" ht="12" customHeight="1" x14ac:dyDescent="0.45">
      <c r="B9" s="29"/>
      <c r="C9" s="52"/>
      <c r="D9" s="436" t="s">
        <v>30</v>
      </c>
      <c r="E9" s="436"/>
      <c r="F9" s="437"/>
      <c r="G9" s="429"/>
      <c r="H9" s="448"/>
      <c r="I9" s="448"/>
      <c r="J9" s="220"/>
    </row>
    <row r="10" spans="2:11" ht="12" customHeight="1" x14ac:dyDescent="0.45">
      <c r="B10" s="29"/>
      <c r="C10" s="26">
        <v>2</v>
      </c>
      <c r="D10" s="427" t="s">
        <v>31</v>
      </c>
      <c r="E10" s="427"/>
      <c r="F10" s="428"/>
      <c r="G10" s="446" t="s">
        <v>32</v>
      </c>
      <c r="H10" s="447"/>
      <c r="I10" s="447"/>
      <c r="J10" s="221"/>
    </row>
    <row r="11" spans="2:11" ht="12" customHeight="1" x14ac:dyDescent="0.45">
      <c r="B11" s="29"/>
      <c r="G11" s="429"/>
      <c r="H11" s="430"/>
      <c r="I11" s="430"/>
      <c r="J11" s="221"/>
    </row>
    <row r="12" spans="2:11" ht="12" customHeight="1" x14ac:dyDescent="0.45">
      <c r="B12" s="29"/>
      <c r="C12" s="31" t="s">
        <v>33</v>
      </c>
      <c r="D12" s="31"/>
      <c r="E12" s="31"/>
      <c r="F12" s="31"/>
      <c r="G12" s="431"/>
      <c r="H12" s="432"/>
      <c r="I12" s="432"/>
      <c r="J12" s="222" t="str">
        <f>IF(SUM(J8+J10+J11)=0,"",SUM(J8+J10+J11))</f>
        <v/>
      </c>
    </row>
    <row r="13" spans="2:11" x14ac:dyDescent="0.45">
      <c r="B13" s="433" t="s">
        <v>34</v>
      </c>
      <c r="C13" s="434"/>
      <c r="D13" s="434"/>
      <c r="E13" s="434"/>
      <c r="F13" s="435"/>
      <c r="G13" s="32" t="s">
        <v>149</v>
      </c>
      <c r="H13" s="33" t="s">
        <v>98</v>
      </c>
      <c r="I13" s="32" t="s">
        <v>36</v>
      </c>
      <c r="J13" s="223" t="s">
        <v>99</v>
      </c>
    </row>
    <row r="14" spans="2:11" ht="5.4" customHeight="1" x14ac:dyDescent="0.45">
      <c r="B14" s="29"/>
      <c r="G14" s="34"/>
      <c r="H14" s="35"/>
      <c r="I14" s="36"/>
      <c r="J14" s="218"/>
    </row>
    <row r="15" spans="2:11" ht="12" customHeight="1" x14ac:dyDescent="0.45">
      <c r="B15" s="29" t="s">
        <v>37</v>
      </c>
      <c r="G15" s="34"/>
      <c r="H15" s="35"/>
      <c r="I15" s="36"/>
      <c r="J15" s="218"/>
    </row>
    <row r="16" spans="2:11" ht="12" customHeight="1" x14ac:dyDescent="0.45">
      <c r="B16" s="29"/>
      <c r="C16" s="436" t="s">
        <v>38</v>
      </c>
      <c r="D16" s="436"/>
      <c r="E16" s="436"/>
      <c r="F16" s="437"/>
      <c r="G16" s="34"/>
      <c r="H16" s="35"/>
      <c r="I16" s="36"/>
      <c r="J16" s="218"/>
    </row>
    <row r="17" spans="2:10" ht="12" customHeight="1" x14ac:dyDescent="0.45">
      <c r="B17" s="29"/>
      <c r="C17" s="37"/>
      <c r="D17" s="38" t="s">
        <v>39</v>
      </c>
      <c r="E17" s="427" t="s">
        <v>40</v>
      </c>
      <c r="F17" s="428"/>
      <c r="G17" s="85"/>
      <c r="H17" s="93"/>
      <c r="I17" s="99"/>
      <c r="J17" s="219"/>
    </row>
    <row r="18" spans="2:10" ht="12" customHeight="1" x14ac:dyDescent="0.45">
      <c r="B18" s="29"/>
      <c r="D18" s="39"/>
      <c r="G18" s="83"/>
      <c r="H18" s="94"/>
      <c r="I18" s="100"/>
      <c r="J18" s="221"/>
    </row>
    <row r="19" spans="2:10" ht="12" customHeight="1" x14ac:dyDescent="0.45">
      <c r="B19" s="29"/>
      <c r="D19" s="39"/>
      <c r="G19" s="83"/>
      <c r="H19" s="94"/>
      <c r="I19" s="100"/>
      <c r="J19" s="221"/>
    </row>
    <row r="20" spans="2:10" ht="12" customHeight="1" x14ac:dyDescent="0.45">
      <c r="B20" s="29"/>
      <c r="D20" s="39"/>
      <c r="E20" s="52"/>
      <c r="F20" s="52"/>
      <c r="G20" s="86"/>
      <c r="H20" s="95"/>
      <c r="I20" s="101"/>
      <c r="J20" s="220"/>
    </row>
    <row r="21" spans="2:10" ht="12" customHeight="1" x14ac:dyDescent="0.45">
      <c r="B21" s="29"/>
      <c r="D21" s="38" t="s">
        <v>41</v>
      </c>
      <c r="E21" s="427" t="s">
        <v>43</v>
      </c>
      <c r="F21" s="428"/>
      <c r="G21" s="85"/>
      <c r="H21" s="93"/>
      <c r="I21" s="99"/>
      <c r="J21" s="219"/>
    </row>
    <row r="22" spans="2:10" ht="12" customHeight="1" x14ac:dyDescent="0.45">
      <c r="B22" s="29"/>
      <c r="D22" s="39"/>
      <c r="G22" s="83"/>
      <c r="H22" s="94"/>
      <c r="I22" s="100"/>
      <c r="J22" s="221"/>
    </row>
    <row r="23" spans="2:10" ht="12" customHeight="1" x14ac:dyDescent="0.45">
      <c r="B23" s="29"/>
      <c r="D23" s="39"/>
      <c r="G23" s="83"/>
      <c r="H23" s="94"/>
      <c r="I23" s="100"/>
      <c r="J23" s="221"/>
    </row>
    <row r="24" spans="2:10" ht="12" customHeight="1" x14ac:dyDescent="0.45">
      <c r="B24" s="29"/>
      <c r="D24" s="39"/>
      <c r="G24" s="83"/>
      <c r="H24" s="94"/>
      <c r="I24" s="100"/>
      <c r="J24" s="221"/>
    </row>
    <row r="25" spans="2:10" ht="12" customHeight="1" x14ac:dyDescent="0.45">
      <c r="B25" s="29"/>
      <c r="D25" s="39"/>
      <c r="G25" s="83"/>
      <c r="H25" s="94"/>
      <c r="I25" s="100"/>
      <c r="J25" s="221"/>
    </row>
    <row r="26" spans="2:10" ht="12" customHeight="1" x14ac:dyDescent="0.45">
      <c r="B26" s="29"/>
      <c r="D26" s="39"/>
      <c r="G26" s="83"/>
      <c r="H26" s="94"/>
      <c r="I26" s="100"/>
      <c r="J26" s="221"/>
    </row>
    <row r="27" spans="2:10" ht="12" customHeight="1" x14ac:dyDescent="0.45">
      <c r="B27" s="29"/>
      <c r="D27" s="39"/>
      <c r="G27" s="83"/>
      <c r="H27" s="94"/>
      <c r="I27" s="100"/>
      <c r="J27" s="221"/>
    </row>
    <row r="28" spans="2:10" ht="12" customHeight="1" x14ac:dyDescent="0.45">
      <c r="B28" s="29"/>
      <c r="D28" s="39"/>
      <c r="G28" s="83"/>
      <c r="H28" s="94"/>
      <c r="I28" s="100"/>
      <c r="J28" s="221"/>
    </row>
    <row r="29" spans="2:10" ht="12" customHeight="1" x14ac:dyDescent="0.45">
      <c r="B29" s="29"/>
      <c r="D29" s="39"/>
      <c r="G29" s="83"/>
      <c r="H29" s="94"/>
      <c r="I29" s="100"/>
      <c r="J29" s="221"/>
    </row>
    <row r="30" spans="2:10" ht="12" customHeight="1" x14ac:dyDescent="0.45">
      <c r="B30" s="29"/>
      <c r="D30" s="39"/>
      <c r="G30" s="83"/>
      <c r="H30" s="94"/>
      <c r="I30" s="100"/>
      <c r="J30" s="221"/>
    </row>
    <row r="31" spans="2:10" ht="12" customHeight="1" x14ac:dyDescent="0.45">
      <c r="B31" s="29"/>
      <c r="D31" s="39"/>
      <c r="G31" s="83"/>
      <c r="H31" s="94"/>
      <c r="I31" s="100"/>
      <c r="J31" s="221"/>
    </row>
    <row r="32" spans="2:10" ht="12" customHeight="1" x14ac:dyDescent="0.45">
      <c r="B32" s="29"/>
      <c r="D32" s="39"/>
      <c r="G32" s="83"/>
      <c r="H32" s="94"/>
      <c r="I32" s="100"/>
      <c r="J32" s="221"/>
    </row>
    <row r="33" spans="2:10" ht="12" customHeight="1" x14ac:dyDescent="0.45">
      <c r="B33" s="29"/>
      <c r="D33" s="39"/>
      <c r="G33" s="83"/>
      <c r="H33" s="94"/>
      <c r="I33" s="100"/>
      <c r="J33" s="221"/>
    </row>
    <row r="34" spans="2:10" ht="12" customHeight="1" x14ac:dyDescent="0.45">
      <c r="B34" s="29"/>
      <c r="D34" s="39"/>
      <c r="G34" s="83"/>
      <c r="H34" s="94"/>
      <c r="I34" s="100"/>
      <c r="J34" s="221"/>
    </row>
    <row r="35" spans="2:10" ht="12" customHeight="1" x14ac:dyDescent="0.45">
      <c r="B35" s="29"/>
      <c r="D35" s="39"/>
      <c r="G35" s="83"/>
      <c r="H35" s="94"/>
      <c r="I35" s="100"/>
      <c r="J35" s="221"/>
    </row>
    <row r="36" spans="2:10" ht="12" customHeight="1" x14ac:dyDescent="0.45">
      <c r="B36" s="29"/>
      <c r="D36" s="39"/>
      <c r="G36" s="83"/>
      <c r="H36" s="94"/>
      <c r="I36" s="100"/>
      <c r="J36" s="221"/>
    </row>
    <row r="37" spans="2:10" ht="12" customHeight="1" x14ac:dyDescent="0.45">
      <c r="B37" s="29"/>
      <c r="D37" s="39"/>
      <c r="E37" s="52"/>
      <c r="F37" s="52"/>
      <c r="G37" s="86"/>
      <c r="H37" s="95"/>
      <c r="I37" s="101"/>
      <c r="J37" s="220"/>
    </row>
    <row r="38" spans="2:10" ht="12" customHeight="1" x14ac:dyDescent="0.45">
      <c r="B38" s="29"/>
      <c r="D38" s="38" t="s">
        <v>42</v>
      </c>
      <c r="E38" s="427" t="s">
        <v>45</v>
      </c>
      <c r="F38" s="428"/>
      <c r="G38" s="83"/>
      <c r="H38" s="96"/>
      <c r="I38" s="100"/>
      <c r="J38" s="221"/>
    </row>
    <row r="39" spans="2:10" ht="12" customHeight="1" x14ac:dyDescent="0.45">
      <c r="B39" s="29"/>
      <c r="D39" s="39"/>
      <c r="G39" s="83"/>
      <c r="H39" s="94"/>
      <c r="I39" s="100"/>
      <c r="J39" s="221"/>
    </row>
    <row r="40" spans="2:10" ht="12" customHeight="1" x14ac:dyDescent="0.45">
      <c r="B40" s="29"/>
      <c r="D40" s="39"/>
      <c r="G40" s="83"/>
      <c r="H40" s="94"/>
      <c r="I40" s="100"/>
      <c r="J40" s="221"/>
    </row>
    <row r="41" spans="2:10" ht="12" customHeight="1" x14ac:dyDescent="0.45">
      <c r="B41" s="29"/>
      <c r="D41" s="39"/>
      <c r="G41" s="83"/>
      <c r="H41" s="94"/>
      <c r="I41" s="100"/>
      <c r="J41" s="221"/>
    </row>
    <row r="42" spans="2:10" ht="12" customHeight="1" x14ac:dyDescent="0.45">
      <c r="B42" s="29"/>
      <c r="D42" s="38" t="s">
        <v>44</v>
      </c>
      <c r="E42" s="427" t="s">
        <v>47</v>
      </c>
      <c r="F42" s="428"/>
      <c r="G42" s="85"/>
      <c r="H42" s="93"/>
      <c r="I42" s="99"/>
      <c r="J42" s="219"/>
    </row>
    <row r="43" spans="2:10" ht="12" customHeight="1" x14ac:dyDescent="0.45">
      <c r="B43" s="29"/>
      <c r="D43" s="39"/>
      <c r="G43" s="83"/>
      <c r="H43" s="94"/>
      <c r="I43" s="100"/>
      <c r="J43" s="221"/>
    </row>
    <row r="44" spans="2:10" ht="12" customHeight="1" x14ac:dyDescent="0.45">
      <c r="B44" s="29"/>
      <c r="D44" s="39"/>
      <c r="G44" s="83"/>
      <c r="H44" s="94"/>
      <c r="I44" s="100"/>
      <c r="J44" s="221"/>
    </row>
    <row r="45" spans="2:10" ht="12" customHeight="1" x14ac:dyDescent="0.45">
      <c r="B45" s="29"/>
      <c r="D45" s="39"/>
      <c r="E45" s="52"/>
      <c r="F45" s="52"/>
      <c r="G45" s="86"/>
      <c r="H45" s="95"/>
      <c r="I45" s="101"/>
      <c r="J45" s="220"/>
    </row>
    <row r="46" spans="2:10" ht="12" customHeight="1" x14ac:dyDescent="0.45">
      <c r="B46" s="29"/>
      <c r="D46" s="38" t="s">
        <v>46</v>
      </c>
      <c r="E46" s="427" t="s">
        <v>48</v>
      </c>
      <c r="F46" s="428"/>
      <c r="G46" s="85"/>
      <c r="H46" s="93"/>
      <c r="I46" s="99"/>
      <c r="J46" s="219"/>
    </row>
    <row r="47" spans="2:10" ht="12" customHeight="1" x14ac:dyDescent="0.45">
      <c r="B47" s="29"/>
      <c r="D47" s="39"/>
      <c r="E47" s="420" t="s">
        <v>49</v>
      </c>
      <c r="F47" s="421"/>
      <c r="G47" s="83"/>
      <c r="H47" s="94"/>
      <c r="I47" s="100"/>
      <c r="J47" s="221"/>
    </row>
    <row r="48" spans="2:10" ht="12" customHeight="1" x14ac:dyDescent="0.45">
      <c r="B48" s="29"/>
      <c r="D48" s="39"/>
      <c r="G48" s="83"/>
      <c r="H48" s="94"/>
      <c r="I48" s="100"/>
      <c r="J48" s="221"/>
    </row>
    <row r="49" spans="2:10" ht="12" customHeight="1" x14ac:dyDescent="0.45">
      <c r="B49" s="29"/>
      <c r="D49" s="39"/>
      <c r="E49" s="52"/>
      <c r="F49" s="52"/>
      <c r="G49" s="86"/>
      <c r="H49" s="95"/>
      <c r="I49" s="101"/>
      <c r="J49" s="220"/>
    </row>
    <row r="50" spans="2:10" ht="12" customHeight="1" x14ac:dyDescent="0.45">
      <c r="B50" s="29"/>
      <c r="C50" s="37"/>
      <c r="D50" s="38"/>
      <c r="E50" s="40"/>
      <c r="F50" s="17"/>
      <c r="G50" s="97"/>
      <c r="H50" s="98"/>
      <c r="I50" s="19" t="s">
        <v>50</v>
      </c>
      <c r="J50" s="224" t="str">
        <f>IFERROR(IF(SUM(J17:J49)&lt;&gt;0,SUM(J17:J49),""),"")</f>
        <v/>
      </c>
    </row>
    <row r="51" spans="2:10" ht="12" customHeight="1" x14ac:dyDescent="0.45">
      <c r="B51" s="29"/>
      <c r="C51" s="427" t="s">
        <v>51</v>
      </c>
      <c r="D51" s="427"/>
      <c r="E51" s="427"/>
      <c r="F51" s="428"/>
      <c r="G51" s="83"/>
      <c r="H51" s="99"/>
      <c r="I51" s="99"/>
      <c r="J51" s="221"/>
    </row>
    <row r="52" spans="2:10" ht="12" customHeight="1" x14ac:dyDescent="0.45">
      <c r="B52" s="29"/>
      <c r="C52" s="147"/>
      <c r="D52" s="420" t="s">
        <v>52</v>
      </c>
      <c r="E52" s="420"/>
      <c r="F52" s="421"/>
      <c r="H52" s="100"/>
      <c r="I52" s="100"/>
      <c r="J52" s="221"/>
    </row>
    <row r="53" spans="2:10" ht="12" customHeight="1" x14ac:dyDescent="0.45">
      <c r="B53" s="29"/>
      <c r="G53" s="83"/>
      <c r="H53" s="100"/>
      <c r="I53" s="100"/>
      <c r="J53" s="221"/>
    </row>
    <row r="54" spans="2:10" ht="12" customHeight="1" x14ac:dyDescent="0.45">
      <c r="B54" s="29"/>
      <c r="F54" s="16"/>
      <c r="G54" s="59"/>
      <c r="H54" s="60"/>
      <c r="I54" s="60"/>
      <c r="J54" s="220"/>
    </row>
    <row r="55" spans="2:10" ht="12" customHeight="1" x14ac:dyDescent="0.45">
      <c r="B55" s="29"/>
      <c r="C55" s="37"/>
      <c r="D55" s="37"/>
      <c r="E55" s="40"/>
      <c r="F55" s="20"/>
      <c r="G55" s="21"/>
      <c r="H55" s="18"/>
      <c r="I55" s="19" t="s">
        <v>53</v>
      </c>
      <c r="J55" s="224" t="str">
        <f>IF(J50&lt;&gt;"",SUM(J51:J54),"")</f>
        <v/>
      </c>
    </row>
    <row r="56" spans="2:10" ht="5.4" customHeight="1" x14ac:dyDescent="0.45">
      <c r="B56" s="29"/>
      <c r="C56" s="37"/>
      <c r="D56" s="37"/>
      <c r="F56" s="22"/>
      <c r="G56" s="23"/>
      <c r="H56" s="24"/>
      <c r="I56" s="25"/>
      <c r="J56" s="221"/>
    </row>
    <row r="57" spans="2:10" ht="12" customHeight="1" x14ac:dyDescent="0.45">
      <c r="B57" s="29"/>
      <c r="C57" s="41" t="s">
        <v>54</v>
      </c>
      <c r="D57" s="41"/>
      <c r="E57" s="41"/>
      <c r="F57" s="41"/>
      <c r="G57" s="42"/>
      <c r="H57" s="43"/>
      <c r="I57" s="44" t="s">
        <v>55</v>
      </c>
      <c r="J57" s="225" t="str">
        <f>IF(SUM(J50,J55)&lt;&gt;0,SUM(J50,J55),"")</f>
        <v/>
      </c>
    </row>
    <row r="58" spans="2:10" ht="5.4" customHeight="1" x14ac:dyDescent="0.45">
      <c r="B58" s="29"/>
      <c r="G58" s="147"/>
      <c r="H58" s="45"/>
      <c r="I58" s="46"/>
      <c r="J58" s="221"/>
    </row>
    <row r="59" spans="2:10" ht="12" customHeight="1" x14ac:dyDescent="0.45">
      <c r="B59" s="29"/>
      <c r="C59" s="41" t="s">
        <v>56</v>
      </c>
      <c r="D59" s="41"/>
      <c r="E59" s="41"/>
      <c r="F59" s="41"/>
      <c r="G59" s="42"/>
      <c r="H59" s="43"/>
      <c r="I59" s="44"/>
      <c r="J59" s="225" t="str">
        <f>IFERROR(IF(J57="", "", J12-J57),"")</f>
        <v/>
      </c>
    </row>
    <row r="60" spans="2:10" ht="5.4" customHeight="1" thickBot="1" x14ac:dyDescent="0.5">
      <c r="B60" s="47"/>
      <c r="C60" s="48"/>
      <c r="D60" s="48"/>
      <c r="E60" s="48"/>
      <c r="F60" s="48"/>
      <c r="G60" s="48"/>
      <c r="H60" s="48"/>
      <c r="I60" s="48"/>
      <c r="J60" s="226"/>
    </row>
    <row r="61" spans="2:10" ht="12.6" customHeight="1" x14ac:dyDescent="0.45">
      <c r="C61" s="26" t="s">
        <v>150</v>
      </c>
    </row>
    <row r="62" spans="2:10" x14ac:dyDescent="0.45">
      <c r="C62" s="26" t="s">
        <v>223</v>
      </c>
    </row>
    <row r="63" spans="2:10" x14ac:dyDescent="0.45">
      <c r="C63" s="26" t="s">
        <v>224</v>
      </c>
    </row>
    <row r="64" spans="2:10" x14ac:dyDescent="0.45">
      <c r="C64" s="26" t="s">
        <v>225</v>
      </c>
    </row>
  </sheetData>
  <mergeCells count="24">
    <mergeCell ref="B5:F5"/>
    <mergeCell ref="G5:I5"/>
    <mergeCell ref="D10:F10"/>
    <mergeCell ref="G10:I10"/>
    <mergeCell ref="C51:F51"/>
    <mergeCell ref="G8:I8"/>
    <mergeCell ref="D9:F9"/>
    <mergeCell ref="G9:I9"/>
    <mergeCell ref="D52:F52"/>
    <mergeCell ref="B3:F3"/>
    <mergeCell ref="I3:J3"/>
    <mergeCell ref="E21:F21"/>
    <mergeCell ref="E38:F38"/>
    <mergeCell ref="E42:F42"/>
    <mergeCell ref="E46:F46"/>
    <mergeCell ref="E47:F47"/>
    <mergeCell ref="G11:I11"/>
    <mergeCell ref="G12:I12"/>
    <mergeCell ref="B13:F13"/>
    <mergeCell ref="C16:F16"/>
    <mergeCell ref="E17:F17"/>
    <mergeCell ref="G6:I6"/>
    <mergeCell ref="G7:I7"/>
    <mergeCell ref="D8:F8"/>
  </mergeCells>
  <phoneticPr fontId="1"/>
  <conditionalFormatting sqref="H38">
    <cfRule type="expression" dxfId="1" priority="2">
      <formula>INDIRECT(ADDRESS(ROW(),COLUMN()))=TRUNC(INDIRECT(ADDRESS(ROW(),COLUMN())))</formula>
    </cfRule>
  </conditionalFormatting>
  <conditionalFormatting sqref="I39">
    <cfRule type="expression" dxfId="0" priority="1">
      <formula>INDIRECT(ADDRESS(ROW(),COLUMN()))=TRUNC(INDIRECT(ADDRESS(ROW(),COLUMN())))</formula>
    </cfRule>
  </conditionalFormatting>
  <dataValidations count="1">
    <dataValidation imeMode="off" allowBlank="1" showInputMessage="1" showErrorMessage="1" sqref="J51:J53 J57:J59 J14:J49" xr:uid="{00000000-0002-0000-0300-000000000000}"/>
  </dataValidations>
  <pageMargins left="0.59055118110236227" right="0.31496062992125984" top="0.23622047244094491" bottom="0.19685039370078741" header="0.11811023622047245" footer="0.11811023622047245"/>
  <pageSetup paperSize="9" scale="93"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5:G50"/>
  <sheetViews>
    <sheetView view="pageBreakPreview" zoomScaleNormal="100" zoomScaleSheetLayoutView="100" workbookViewId="0">
      <selection activeCell="A25" sqref="A25"/>
    </sheetView>
  </sheetViews>
  <sheetFormatPr defaultRowHeight="13.2" x14ac:dyDescent="0.45"/>
  <cols>
    <col min="1" max="1" width="3.19921875" style="7" customWidth="1"/>
    <col min="2" max="2" width="9.796875" style="7" customWidth="1"/>
    <col min="3" max="3" width="30.296875" style="7" customWidth="1"/>
    <col min="4" max="4" width="10.3984375" style="7" customWidth="1"/>
    <col min="5" max="5" width="30.8984375" style="7" customWidth="1"/>
    <col min="6" max="6" width="2.69921875" style="7" customWidth="1"/>
    <col min="7" max="10" width="9.5" style="7" customWidth="1"/>
    <col min="11" max="16384" width="8.796875" style="7"/>
  </cols>
  <sheetData>
    <row r="5" spans="1:7" x14ac:dyDescent="0.45">
      <c r="A5" s="6"/>
      <c r="B5" s="6"/>
    </row>
    <row r="6" spans="1:7" ht="14.4" x14ac:dyDescent="0.45">
      <c r="A6" s="243" t="s">
        <v>104</v>
      </c>
      <c r="B6" s="8"/>
    </row>
    <row r="8" spans="1:7" ht="14.4" x14ac:dyDescent="0.45">
      <c r="F8" s="67" t="s">
        <v>5</v>
      </c>
    </row>
    <row r="9" spans="1:7" ht="14.4" x14ac:dyDescent="0.45">
      <c r="A9" s="65" t="s">
        <v>1</v>
      </c>
    </row>
    <row r="10" spans="1:7" ht="15" thickBot="1" x14ac:dyDescent="0.5">
      <c r="D10" s="65"/>
      <c r="E10" s="65"/>
    </row>
    <row r="11" spans="1:7" ht="26.4" customHeight="1" thickBot="1" x14ac:dyDescent="0.5">
      <c r="B11" s="259" t="s">
        <v>10</v>
      </c>
      <c r="C11" s="298" t="str">
        <f>'第１－１号様式'!F10&amp;""</f>
        <v/>
      </c>
      <c r="D11" s="257" t="s">
        <v>135</v>
      </c>
      <c r="E11" s="291" t="str">
        <f>'第１－１号様式'!L10&amp;""</f>
        <v/>
      </c>
      <c r="F11" s="256" t="s">
        <v>207</v>
      </c>
      <c r="G11" s="7" t="s">
        <v>274</v>
      </c>
    </row>
    <row r="12" spans="1:7" ht="13.2" customHeight="1" x14ac:dyDescent="0.45">
      <c r="B12" s="450" t="s">
        <v>11</v>
      </c>
      <c r="C12" s="261" t="str">
        <f>'第１－１号様式'!F11&amp;""</f>
        <v>〒</v>
      </c>
      <c r="D12" s="353" t="s">
        <v>12</v>
      </c>
      <c r="E12" s="327" t="str">
        <f>'第１－１号様式'!L11&amp;""</f>
        <v/>
      </c>
      <c r="F12" s="328"/>
      <c r="G12" s="7" t="s">
        <v>274</v>
      </c>
    </row>
    <row r="13" spans="1:7" ht="13.2" customHeight="1" x14ac:dyDescent="0.45">
      <c r="B13" s="355"/>
      <c r="C13" s="268" t="str">
        <f>'第１－１号様式'!F12&amp;""</f>
        <v/>
      </c>
      <c r="D13" s="356"/>
      <c r="E13" s="333"/>
      <c r="F13" s="334"/>
    </row>
    <row r="14" spans="1:7" ht="6.6" customHeight="1" x14ac:dyDescent="0.45">
      <c r="B14" s="260"/>
      <c r="C14" s="251"/>
      <c r="D14" s="251"/>
      <c r="E14" s="251"/>
      <c r="F14" s="251"/>
    </row>
    <row r="15" spans="1:7" ht="13.2" customHeight="1" x14ac:dyDescent="0.45">
      <c r="B15" s="449" t="s">
        <v>140</v>
      </c>
      <c r="C15" s="449"/>
      <c r="D15" s="449"/>
      <c r="E15" s="449"/>
      <c r="F15" s="449"/>
    </row>
    <row r="16" spans="1:7" ht="26.4" customHeight="1" x14ac:dyDescent="0.45">
      <c r="B16" s="264" t="s">
        <v>136</v>
      </c>
      <c r="C16" s="283" t="str">
        <f>'第１－１号様式'!F15&amp;""</f>
        <v/>
      </c>
      <c r="D16" s="230" t="s">
        <v>139</v>
      </c>
      <c r="E16" s="317" t="str">
        <f>'第１－１号様式'!L15&amp;""</f>
        <v/>
      </c>
      <c r="F16" s="318"/>
      <c r="G16" s="7" t="s">
        <v>274</v>
      </c>
    </row>
    <row r="17" spans="1:7" ht="12.6" customHeight="1" x14ac:dyDescent="0.45">
      <c r="B17" s="361" t="s">
        <v>137</v>
      </c>
      <c r="C17" s="262" t="str">
        <f>'第１－１号様式'!F16&amp;""</f>
        <v>〒</v>
      </c>
      <c r="D17" s="362" t="s">
        <v>151</v>
      </c>
      <c r="E17" s="335" t="str">
        <f>'第１－１号様式'!L16&amp;""</f>
        <v>①
②</v>
      </c>
      <c r="F17" s="336"/>
    </row>
    <row r="18" spans="1:7" ht="22.2" customHeight="1" x14ac:dyDescent="0.45">
      <c r="B18" s="363"/>
      <c r="C18" s="299" t="str">
        <f>'第１－１号様式'!F17&amp;""</f>
        <v/>
      </c>
      <c r="D18" s="356"/>
      <c r="E18" s="337"/>
      <c r="F18" s="338"/>
      <c r="G18" s="7" t="s">
        <v>274</v>
      </c>
    </row>
    <row r="19" spans="1:7" ht="22.8" customHeight="1" x14ac:dyDescent="0.45">
      <c r="B19" s="265" t="s">
        <v>144</v>
      </c>
      <c r="C19" s="263" t="str">
        <f>'第１－１号様式'!F18&amp;""</f>
        <v/>
      </c>
      <c r="D19" s="257" t="s">
        <v>138</v>
      </c>
      <c r="E19" s="331" t="str">
        <f>'第１－１号様式'!L18&amp;""</f>
        <v/>
      </c>
      <c r="F19" s="332"/>
      <c r="G19" s="7" t="s">
        <v>274</v>
      </c>
    </row>
    <row r="20" spans="1:7" ht="13.2" customHeight="1" x14ac:dyDescent="0.45">
      <c r="C20" s="451" t="s">
        <v>19</v>
      </c>
      <c r="D20" s="451"/>
      <c r="E20" s="451"/>
      <c r="F20" s="451"/>
    </row>
    <row r="22" spans="1:7" ht="14.4" x14ac:dyDescent="0.45">
      <c r="A22" s="9" t="s">
        <v>105</v>
      </c>
      <c r="B22" s="9"/>
      <c r="C22" s="10"/>
      <c r="D22" s="10"/>
      <c r="E22" s="10"/>
      <c r="F22" s="10"/>
    </row>
    <row r="24" spans="1:7" ht="14.4" x14ac:dyDescent="0.45">
      <c r="A24" s="454" t="s">
        <v>292</v>
      </c>
      <c r="B24" s="454"/>
      <c r="C24" s="454"/>
      <c r="D24" s="454"/>
      <c r="E24" s="454"/>
      <c r="F24" s="454"/>
    </row>
    <row r="25" spans="1:7" ht="14.4" x14ac:dyDescent="0.45">
      <c r="A25" s="65" t="s">
        <v>127</v>
      </c>
    </row>
    <row r="26" spans="1:7" ht="14.4" x14ac:dyDescent="0.45">
      <c r="A26" s="65" t="s">
        <v>128</v>
      </c>
    </row>
    <row r="29" spans="1:7" ht="14.4" x14ac:dyDescent="0.45">
      <c r="A29" s="9" t="s">
        <v>4</v>
      </c>
      <c r="B29" s="10"/>
      <c r="C29" s="9"/>
      <c r="D29" s="10"/>
      <c r="E29" s="10"/>
      <c r="F29" s="10"/>
    </row>
    <row r="30" spans="1:7" ht="14.4" x14ac:dyDescent="0.45">
      <c r="A30" s="65"/>
      <c r="B30" s="65"/>
      <c r="C30" s="65"/>
      <c r="D30" s="65"/>
      <c r="E30" s="65"/>
      <c r="F30" s="65"/>
    </row>
    <row r="31" spans="1:7" ht="14.4" x14ac:dyDescent="0.45">
      <c r="A31" s="236" t="s">
        <v>6</v>
      </c>
      <c r="B31" s="229" t="s">
        <v>106</v>
      </c>
      <c r="C31" s="65"/>
      <c r="D31" s="65"/>
      <c r="E31" s="65"/>
      <c r="F31" s="65"/>
    </row>
    <row r="32" spans="1:7" ht="14.4" x14ac:dyDescent="0.45">
      <c r="A32" s="236"/>
      <c r="B32" s="453" t="s">
        <v>226</v>
      </c>
      <c r="C32" s="453"/>
      <c r="D32" s="453"/>
      <c r="E32" s="453"/>
      <c r="F32" s="453"/>
    </row>
    <row r="33" spans="1:7" ht="14.4" x14ac:dyDescent="0.45">
      <c r="A33" s="236"/>
      <c r="B33" s="65"/>
      <c r="C33" s="65"/>
      <c r="D33" s="65"/>
      <c r="E33" s="65"/>
      <c r="F33" s="65"/>
    </row>
    <row r="34" spans="1:7" ht="13.2" customHeight="1" x14ac:dyDescent="0.45">
      <c r="A34" s="65"/>
      <c r="B34" s="65"/>
      <c r="C34" s="65"/>
      <c r="D34" s="65"/>
      <c r="E34" s="65"/>
      <c r="F34" s="65"/>
    </row>
    <row r="35" spans="1:7" ht="14.4" x14ac:dyDescent="0.45">
      <c r="A35" s="236" t="s">
        <v>7</v>
      </c>
      <c r="B35" s="229" t="s">
        <v>107</v>
      </c>
      <c r="C35" s="238"/>
      <c r="D35" s="65"/>
      <c r="E35" s="65"/>
      <c r="F35" s="65"/>
    </row>
    <row r="36" spans="1:7" ht="14.4" x14ac:dyDescent="0.45">
      <c r="A36" s="65"/>
      <c r="B36" s="453"/>
      <c r="C36" s="453"/>
      <c r="D36" s="453"/>
      <c r="E36" s="453"/>
      <c r="F36" s="453"/>
      <c r="G36" s="7" t="s">
        <v>275</v>
      </c>
    </row>
    <row r="37" spans="1:7" ht="14.4" x14ac:dyDescent="0.45">
      <c r="A37" s="65"/>
      <c r="B37" s="65"/>
      <c r="C37" s="65"/>
      <c r="D37" s="65"/>
      <c r="E37" s="65"/>
      <c r="F37" s="231"/>
    </row>
    <row r="38" spans="1:7" ht="13.2" customHeight="1" x14ac:dyDescent="0.45">
      <c r="A38" s="65"/>
      <c r="B38" s="65"/>
      <c r="C38" s="65"/>
      <c r="D38" s="65"/>
      <c r="E38" s="65"/>
      <c r="F38" s="65"/>
    </row>
    <row r="39" spans="1:7" ht="14.4" x14ac:dyDescent="0.45">
      <c r="A39" s="236" t="s">
        <v>8</v>
      </c>
      <c r="B39" s="229" t="s">
        <v>108</v>
      </c>
      <c r="C39" s="245"/>
      <c r="D39" s="65"/>
      <c r="E39" s="65"/>
      <c r="F39" s="65"/>
    </row>
    <row r="40" spans="1:7" ht="14.4" x14ac:dyDescent="0.45">
      <c r="A40" s="236"/>
      <c r="B40" s="452"/>
      <c r="C40" s="452"/>
      <c r="D40" s="452"/>
      <c r="E40" s="452"/>
      <c r="F40" s="452"/>
      <c r="G40" s="7" t="s">
        <v>276</v>
      </c>
    </row>
    <row r="41" spans="1:7" ht="14.4" x14ac:dyDescent="0.45">
      <c r="A41" s="236"/>
      <c r="B41" s="452"/>
      <c r="C41" s="452"/>
      <c r="D41" s="452"/>
      <c r="E41" s="452"/>
      <c r="F41" s="452"/>
    </row>
    <row r="42" spans="1:7" ht="13.2" customHeight="1" x14ac:dyDescent="0.45">
      <c r="A42" s="65"/>
      <c r="B42" s="65"/>
      <c r="C42" s="65"/>
      <c r="D42" s="65"/>
      <c r="E42" s="65"/>
      <c r="F42" s="65"/>
    </row>
    <row r="43" spans="1:7" ht="14.4" x14ac:dyDescent="0.45">
      <c r="A43" s="236" t="s">
        <v>9</v>
      </c>
      <c r="B43" s="229" t="s">
        <v>109</v>
      </c>
      <c r="C43" s="231"/>
      <c r="D43" s="65"/>
      <c r="E43" s="65"/>
      <c r="F43" s="65"/>
    </row>
    <row r="44" spans="1:7" ht="14.4" x14ac:dyDescent="0.45">
      <c r="A44" s="65"/>
      <c r="B44" s="453"/>
      <c r="C44" s="453"/>
      <c r="D44" s="453"/>
      <c r="E44" s="453"/>
      <c r="F44" s="453"/>
      <c r="G44" s="7" t="s">
        <v>275</v>
      </c>
    </row>
    <row r="47" spans="1:7" x14ac:dyDescent="0.45">
      <c r="A47" s="14"/>
      <c r="B47" s="15"/>
    </row>
    <row r="48" spans="1:7" x14ac:dyDescent="0.45">
      <c r="C48" s="148"/>
    </row>
    <row r="49" spans="2:3" x14ac:dyDescent="0.45">
      <c r="C49" s="148"/>
    </row>
    <row r="50" spans="2:3" x14ac:dyDescent="0.45">
      <c r="B50" s="11"/>
    </row>
  </sheetData>
  <dataConsolidate/>
  <mergeCells count="15">
    <mergeCell ref="C20:F20"/>
    <mergeCell ref="B40:F41"/>
    <mergeCell ref="B36:F36"/>
    <mergeCell ref="B32:F32"/>
    <mergeCell ref="B44:F44"/>
    <mergeCell ref="A24:F24"/>
    <mergeCell ref="E19:F19"/>
    <mergeCell ref="B17:B18"/>
    <mergeCell ref="D17:D18"/>
    <mergeCell ref="B15:F15"/>
    <mergeCell ref="D12:D13"/>
    <mergeCell ref="B12:B13"/>
    <mergeCell ref="E12:F13"/>
    <mergeCell ref="E16:F16"/>
    <mergeCell ref="E17:F18"/>
  </mergeCells>
  <phoneticPr fontId="1"/>
  <dataValidations count="2">
    <dataValidation type="list" allowBlank="1" showInputMessage="1" sqref="B36:F36" xr:uid="{C15D76AA-6B41-402B-BDAD-08641F8E47C5}">
      <formula1>"事業の中止,事業の縮小,事業の内容変更,事業に要する経費の配分変更,交付申請の取下げ"</formula1>
    </dataValidation>
    <dataValidation type="list" allowBlank="1" showInputMessage="1" sqref="B44:F44" xr:uid="{60ADA579-64D7-4C84-9236-00E5FDA72F64}">
      <formula1>"あり（別添のとおり）,なし（経費の変更なし）,なし（支出０円）"</formula1>
    </dataValidation>
  </dataValidations>
  <pageMargins left="0.51181102362204722" right="0.51181102362204722" top="0.39370078740157483" bottom="0.39370078740157483" header="0.31496062992125984" footer="0.31496062992125984"/>
  <pageSetup paperSize="9" scale="96" orientation="portrait"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2"/>
  <sheetViews>
    <sheetView view="pageBreakPreview" zoomScaleNormal="100" zoomScaleSheetLayoutView="100" workbookViewId="0">
      <selection activeCell="K9" sqref="K9"/>
    </sheetView>
  </sheetViews>
  <sheetFormatPr defaultRowHeight="13.2" x14ac:dyDescent="0.45"/>
  <cols>
    <col min="1" max="1" width="1.69921875" style="53" customWidth="1"/>
    <col min="2" max="4" width="2" style="53" customWidth="1"/>
    <col min="5" max="5" width="4.296875" style="53" customWidth="1"/>
    <col min="6" max="6" width="10" style="53" customWidth="1"/>
    <col min="7" max="7" width="21.3984375" style="53" customWidth="1"/>
    <col min="8" max="8" width="8.19921875" style="53" customWidth="1"/>
    <col min="9" max="9" width="6" style="53" customWidth="1"/>
    <col min="10" max="10" width="9.59765625" style="53" customWidth="1"/>
    <col min="11" max="11" width="8.19921875" style="53" customWidth="1"/>
    <col min="12" max="12" width="6" style="53" customWidth="1"/>
    <col min="13" max="13" width="9.59765625" style="53" customWidth="1"/>
    <col min="14" max="14" width="8.796875" style="53"/>
    <col min="15" max="15" width="21" style="53" customWidth="1"/>
    <col min="16" max="16384" width="8.796875" style="53"/>
  </cols>
  <sheetData>
    <row r="1" spans="1:16" ht="6" customHeight="1" x14ac:dyDescent="0.45"/>
    <row r="2" spans="1:16" ht="87" customHeight="1" thickBot="1" x14ac:dyDescent="0.5">
      <c r="B2" s="55" t="s">
        <v>112</v>
      </c>
    </row>
    <row r="3" spans="1:16" ht="27" customHeight="1" thickBot="1" x14ac:dyDescent="0.5">
      <c r="A3" s="55"/>
      <c r="B3" s="55"/>
      <c r="C3" s="55"/>
      <c r="D3" s="55"/>
      <c r="E3" s="55"/>
      <c r="F3" s="55"/>
      <c r="G3" s="108"/>
      <c r="H3" s="149"/>
      <c r="I3" s="458" t="s">
        <v>113</v>
      </c>
      <c r="J3" s="459"/>
      <c r="K3" s="460"/>
      <c r="L3" s="461" t="str">
        <f>'第１－１号様式'!F10&amp;""</f>
        <v/>
      </c>
      <c r="M3" s="461"/>
      <c r="N3" s="461"/>
      <c r="O3" s="462"/>
      <c r="P3" s="53" t="s">
        <v>274</v>
      </c>
    </row>
    <row r="4" spans="1:16" ht="22.5" customHeight="1" thickBot="1" x14ac:dyDescent="0.5">
      <c r="G4" s="63"/>
    </row>
    <row r="5" spans="1:16" x14ac:dyDescent="0.45">
      <c r="B5" s="463" t="s">
        <v>34</v>
      </c>
      <c r="C5" s="464"/>
      <c r="D5" s="464"/>
      <c r="E5" s="464"/>
      <c r="F5" s="465"/>
      <c r="G5" s="469" t="s">
        <v>35</v>
      </c>
      <c r="H5" s="463" t="s">
        <v>114</v>
      </c>
      <c r="I5" s="464"/>
      <c r="J5" s="471"/>
      <c r="K5" s="463" t="s">
        <v>115</v>
      </c>
      <c r="L5" s="464"/>
      <c r="M5" s="471"/>
      <c r="N5" s="150" t="s">
        <v>116</v>
      </c>
      <c r="O5" s="474" t="s">
        <v>117</v>
      </c>
    </row>
    <row r="6" spans="1:16" x14ac:dyDescent="0.45">
      <c r="B6" s="466"/>
      <c r="C6" s="467"/>
      <c r="D6" s="467"/>
      <c r="E6" s="467"/>
      <c r="F6" s="468"/>
      <c r="G6" s="470"/>
      <c r="H6" s="186" t="s">
        <v>98</v>
      </c>
      <c r="I6" s="151" t="s">
        <v>36</v>
      </c>
      <c r="J6" s="152" t="s">
        <v>118</v>
      </c>
      <c r="K6" s="186" t="s">
        <v>98</v>
      </c>
      <c r="L6" s="151" t="s">
        <v>36</v>
      </c>
      <c r="M6" s="152" t="s">
        <v>118</v>
      </c>
      <c r="N6" s="153" t="s">
        <v>26</v>
      </c>
      <c r="O6" s="475"/>
    </row>
    <row r="7" spans="1:16" ht="18" x14ac:dyDescent="0.45">
      <c r="B7" s="154" t="s">
        <v>37</v>
      </c>
      <c r="G7" s="155"/>
      <c r="H7" s="156"/>
      <c r="I7" s="157"/>
      <c r="J7" s="158"/>
      <c r="K7" s="156"/>
      <c r="L7" s="157"/>
      <c r="M7" s="158"/>
      <c r="N7" s="159"/>
      <c r="O7" s="160"/>
    </row>
    <row r="8" spans="1:16" ht="18" customHeight="1" x14ac:dyDescent="0.45">
      <c r="B8" s="154"/>
      <c r="C8" s="53" t="s">
        <v>119</v>
      </c>
      <c r="G8" s="161"/>
      <c r="H8" s="156"/>
      <c r="I8" s="157"/>
      <c r="J8" s="158"/>
      <c r="K8" s="156"/>
      <c r="L8" s="157"/>
      <c r="M8" s="158"/>
      <c r="N8" s="162"/>
      <c r="O8" s="160"/>
    </row>
    <row r="9" spans="1:16" ht="18" customHeight="1" x14ac:dyDescent="0.45">
      <c r="B9" s="154"/>
      <c r="C9" s="163"/>
      <c r="D9" s="476" t="s">
        <v>63</v>
      </c>
      <c r="E9" s="476"/>
      <c r="F9" s="476"/>
      <c r="G9" s="164" t="str">
        <f>収支予算書!G17&amp;""</f>
        <v/>
      </c>
      <c r="H9" s="176" t="str">
        <f>IF(収支予算書!H17="","",収支予算書!H17)</f>
        <v/>
      </c>
      <c r="I9" s="203" t="str">
        <f>IF(収支予算書!I17="","",収支予算書!I17)</f>
        <v/>
      </c>
      <c r="J9" s="204" t="str">
        <f>IFERROR(H9*IF(I9="一式", 1, I9),"")</f>
        <v/>
      </c>
      <c r="K9" s="205"/>
      <c r="L9" s="203"/>
      <c r="M9" s="204"/>
      <c r="N9" s="216" t="str">
        <f>IFERROR(M9-J9,"")</f>
        <v/>
      </c>
      <c r="O9" s="213"/>
      <c r="P9" s="53" t="s">
        <v>289</v>
      </c>
    </row>
    <row r="10" spans="1:16" ht="18" customHeight="1" x14ac:dyDescent="0.45">
      <c r="B10" s="154"/>
      <c r="G10" s="172" t="str">
        <f>収支予算書!G18&amp;""</f>
        <v/>
      </c>
      <c r="H10" s="178" t="str">
        <f>IF(収支予算書!H18="","",収支予算書!H18)</f>
        <v/>
      </c>
      <c r="I10" s="207" t="str">
        <f>IF(収支予算書!I18="","",収支予算書!I18)</f>
        <v/>
      </c>
      <c r="J10" s="208" t="str">
        <f t="shared" ref="J10:J41" si="0">IFERROR(H10*IF(I10="一式", 1, I10),"")</f>
        <v/>
      </c>
      <c r="K10" s="187"/>
      <c r="L10" s="207"/>
      <c r="M10" s="208"/>
      <c r="N10" s="206" t="str">
        <f t="shared" ref="N10:N41" si="1">IFERROR(M10-J10,"")</f>
        <v/>
      </c>
      <c r="O10" s="214"/>
      <c r="P10" s="53" t="s">
        <v>289</v>
      </c>
    </row>
    <row r="11" spans="1:16" ht="18" customHeight="1" x14ac:dyDescent="0.45">
      <c r="B11" s="154"/>
      <c r="G11" s="172" t="str">
        <f>収支予算書!G19&amp;""</f>
        <v/>
      </c>
      <c r="H11" s="178" t="str">
        <f>IF(収支予算書!H19="","",収支予算書!H19)</f>
        <v/>
      </c>
      <c r="I11" s="207" t="str">
        <f>IF(収支予算書!I19="","",収支予算書!I19)</f>
        <v/>
      </c>
      <c r="J11" s="208" t="str">
        <f t="shared" si="0"/>
        <v/>
      </c>
      <c r="K11" s="187"/>
      <c r="L11" s="207"/>
      <c r="M11" s="208"/>
      <c r="N11" s="206" t="str">
        <f t="shared" si="1"/>
        <v/>
      </c>
      <c r="O11" s="214"/>
      <c r="P11" s="53" t="s">
        <v>289</v>
      </c>
    </row>
    <row r="12" spans="1:16" ht="18" customHeight="1" x14ac:dyDescent="0.45">
      <c r="B12" s="154"/>
      <c r="G12" s="161" t="str">
        <f>収支予算書!G20&amp;""</f>
        <v/>
      </c>
      <c r="H12" s="181" t="str">
        <f>IF(収支予算書!H20="","",収支予算書!H20)</f>
        <v/>
      </c>
      <c r="I12" s="182" t="str">
        <f>IF(収支予算書!I20="","",収支予算書!I20)</f>
        <v/>
      </c>
      <c r="J12" s="174" t="str">
        <f t="shared" si="0"/>
        <v/>
      </c>
      <c r="K12" s="209"/>
      <c r="L12" s="210"/>
      <c r="M12" s="211"/>
      <c r="N12" s="206" t="str">
        <f t="shared" si="1"/>
        <v/>
      </c>
      <c r="O12" s="215"/>
      <c r="P12" s="53" t="s">
        <v>289</v>
      </c>
    </row>
    <row r="13" spans="1:16" ht="18" customHeight="1" x14ac:dyDescent="0.45">
      <c r="B13" s="154"/>
      <c r="D13" s="476" t="s">
        <v>227</v>
      </c>
      <c r="E13" s="476"/>
      <c r="F13" s="476"/>
      <c r="G13" s="164" t="str">
        <f>収支予算書!G21&amp;""</f>
        <v/>
      </c>
      <c r="H13" s="188" t="str">
        <f>IF(収支予算書!H21="","",収支予算書!H21)</f>
        <v/>
      </c>
      <c r="I13" s="189" t="str">
        <f>IF(収支予算書!I21="","",収支予算書!I21)</f>
        <v/>
      </c>
      <c r="J13" s="190" t="str">
        <f t="shared" si="0"/>
        <v/>
      </c>
      <c r="K13" s="169"/>
      <c r="L13" s="170"/>
      <c r="M13" s="171"/>
      <c r="N13" s="216" t="str">
        <f t="shared" si="1"/>
        <v/>
      </c>
      <c r="O13" s="214"/>
      <c r="P13" s="53" t="s">
        <v>289</v>
      </c>
    </row>
    <row r="14" spans="1:16" ht="18" customHeight="1" x14ac:dyDescent="0.45">
      <c r="B14" s="154"/>
      <c r="G14" s="172" t="str">
        <f>収支予算書!G22&amp;""</f>
        <v/>
      </c>
      <c r="H14" s="191" t="str">
        <f>IF(収支予算書!H22="","",収支予算書!H22)</f>
        <v/>
      </c>
      <c r="I14" s="192" t="str">
        <f>IF(収支予算書!I22="","",収支予算書!I22)</f>
        <v/>
      </c>
      <c r="J14" s="193" t="str">
        <f t="shared" si="0"/>
        <v/>
      </c>
      <c r="K14" s="187"/>
      <c r="L14" s="207"/>
      <c r="M14" s="168"/>
      <c r="N14" s="206" t="str">
        <f t="shared" si="1"/>
        <v/>
      </c>
      <c r="O14" s="172"/>
      <c r="P14" s="53" t="s">
        <v>289</v>
      </c>
    </row>
    <row r="15" spans="1:16" ht="18" customHeight="1" x14ac:dyDescent="0.45">
      <c r="B15" s="154"/>
      <c r="G15" s="172" t="str">
        <f>収支予算書!G23&amp;""</f>
        <v/>
      </c>
      <c r="H15" s="194" t="str">
        <f>IF(収支予算書!H23="","",収支予算書!H23)</f>
        <v/>
      </c>
      <c r="I15" s="192" t="str">
        <f>IF(収支予算書!I23="","",収支予算書!I23)</f>
        <v/>
      </c>
      <c r="J15" s="193" t="str">
        <f t="shared" si="0"/>
        <v/>
      </c>
      <c r="K15" s="187"/>
      <c r="L15" s="207"/>
      <c r="M15" s="168"/>
      <c r="N15" s="206" t="str">
        <f t="shared" si="1"/>
        <v/>
      </c>
      <c r="O15" s="172"/>
      <c r="P15" s="53" t="s">
        <v>289</v>
      </c>
    </row>
    <row r="16" spans="1:16" ht="18" customHeight="1" x14ac:dyDescent="0.45">
      <c r="B16" s="154"/>
      <c r="G16" s="172" t="str">
        <f>収支予算書!G24&amp;""</f>
        <v/>
      </c>
      <c r="H16" s="194" t="str">
        <f>IF(収支予算書!H24="","",収支予算書!H24)</f>
        <v/>
      </c>
      <c r="I16" s="192" t="str">
        <f>IF(収支予算書!I24="","",収支予算書!I24)</f>
        <v/>
      </c>
      <c r="J16" s="193" t="str">
        <f t="shared" si="0"/>
        <v/>
      </c>
      <c r="K16" s="187"/>
      <c r="L16" s="207"/>
      <c r="M16" s="168"/>
      <c r="N16" s="206" t="str">
        <f>IFERROR(M16-J16,"")</f>
        <v/>
      </c>
      <c r="O16" s="172"/>
      <c r="P16" s="53" t="s">
        <v>289</v>
      </c>
    </row>
    <row r="17" spans="2:16" ht="18" customHeight="1" x14ac:dyDescent="0.45">
      <c r="B17" s="154"/>
      <c r="G17" s="172" t="str">
        <f>収支予算書!G25&amp;""</f>
        <v/>
      </c>
      <c r="H17" s="194" t="str">
        <f>IF(収支予算書!H25="","",収支予算書!H25)</f>
        <v/>
      </c>
      <c r="I17" s="192" t="str">
        <f>IF(収支予算書!I25="","",収支予算書!I25)</f>
        <v/>
      </c>
      <c r="J17" s="193" t="str">
        <f t="shared" si="0"/>
        <v/>
      </c>
      <c r="K17" s="187"/>
      <c r="L17" s="207"/>
      <c r="M17" s="168"/>
      <c r="N17" s="206" t="str">
        <f t="shared" si="1"/>
        <v/>
      </c>
      <c r="O17" s="172"/>
      <c r="P17" s="53" t="s">
        <v>289</v>
      </c>
    </row>
    <row r="18" spans="2:16" ht="18" customHeight="1" x14ac:dyDescent="0.45">
      <c r="B18" s="154"/>
      <c r="G18" s="172" t="str">
        <f>収支予算書!G26&amp;""</f>
        <v/>
      </c>
      <c r="H18" s="194" t="str">
        <f>IF(収支予算書!H26="","",収支予算書!H26)</f>
        <v/>
      </c>
      <c r="I18" s="195" t="str">
        <f>IF(収支予算書!I26="","",収支予算書!I26)</f>
        <v/>
      </c>
      <c r="J18" s="196" t="str">
        <f t="shared" si="0"/>
        <v/>
      </c>
      <c r="K18" s="166"/>
      <c r="L18" s="167"/>
      <c r="M18" s="168"/>
      <c r="N18" s="206" t="str">
        <f t="shared" si="1"/>
        <v/>
      </c>
      <c r="O18" s="172"/>
      <c r="P18" s="53" t="s">
        <v>289</v>
      </c>
    </row>
    <row r="19" spans="2:16" ht="18" customHeight="1" x14ac:dyDescent="0.45">
      <c r="B19" s="154"/>
      <c r="G19" s="172" t="str">
        <f>収支予算書!G27&amp;""</f>
        <v/>
      </c>
      <c r="H19" s="194" t="str">
        <f>IF(収支予算書!H27="","",収支予算書!H27)</f>
        <v/>
      </c>
      <c r="I19" s="195" t="str">
        <f>IF(収支予算書!I27="","",収支予算書!I27)</f>
        <v/>
      </c>
      <c r="J19" s="196" t="str">
        <f t="shared" si="0"/>
        <v/>
      </c>
      <c r="K19" s="166"/>
      <c r="L19" s="167"/>
      <c r="M19" s="168"/>
      <c r="N19" s="206" t="str">
        <f t="shared" si="1"/>
        <v/>
      </c>
      <c r="O19" s="172"/>
      <c r="P19" s="53" t="s">
        <v>289</v>
      </c>
    </row>
    <row r="20" spans="2:16" ht="18" customHeight="1" x14ac:dyDescent="0.45">
      <c r="B20" s="154"/>
      <c r="G20" s="172" t="str">
        <f>収支予算書!G28&amp;""</f>
        <v/>
      </c>
      <c r="H20" s="194" t="str">
        <f>IF(収支予算書!H28="","",収支予算書!H28)</f>
        <v/>
      </c>
      <c r="I20" s="195" t="str">
        <f>IF(収支予算書!I28="","",収支予算書!I28)</f>
        <v/>
      </c>
      <c r="J20" s="196" t="str">
        <f t="shared" si="0"/>
        <v/>
      </c>
      <c r="K20" s="166"/>
      <c r="L20" s="167"/>
      <c r="M20" s="168"/>
      <c r="N20" s="206" t="str">
        <f t="shared" si="1"/>
        <v/>
      </c>
      <c r="O20" s="172"/>
      <c r="P20" s="53" t="s">
        <v>289</v>
      </c>
    </row>
    <row r="21" spans="2:16" ht="18" customHeight="1" x14ac:dyDescent="0.45">
      <c r="B21" s="154"/>
      <c r="G21" s="172" t="str">
        <f>収支予算書!G29&amp;""</f>
        <v/>
      </c>
      <c r="H21" s="191" t="str">
        <f>IF(収支予算書!H29="","",収支予算書!H29)</f>
        <v/>
      </c>
      <c r="I21" s="195" t="str">
        <f>IF(収支予算書!I29="","",収支予算書!I29)</f>
        <v/>
      </c>
      <c r="J21" s="196" t="str">
        <f t="shared" si="0"/>
        <v/>
      </c>
      <c r="K21" s="166"/>
      <c r="L21" s="167"/>
      <c r="M21" s="168"/>
      <c r="N21" s="206" t="str">
        <f t="shared" si="1"/>
        <v/>
      </c>
      <c r="O21" s="172"/>
      <c r="P21" s="53" t="s">
        <v>289</v>
      </c>
    </row>
    <row r="22" spans="2:16" ht="18" customHeight="1" x14ac:dyDescent="0.45">
      <c r="B22" s="154"/>
      <c r="G22" s="172" t="str">
        <f>収支予算書!G30&amp;""</f>
        <v/>
      </c>
      <c r="H22" s="197" t="str">
        <f>IF(収支予算書!H30="","",収支予算書!H30)</f>
        <v/>
      </c>
      <c r="I22" s="195" t="str">
        <f>IF(収支予算書!I30="","",収支予算書!I30)</f>
        <v/>
      </c>
      <c r="J22" s="196" t="str">
        <f t="shared" si="0"/>
        <v/>
      </c>
      <c r="K22" s="166"/>
      <c r="L22" s="167"/>
      <c r="M22" s="168"/>
      <c r="N22" s="206" t="str">
        <f t="shared" si="1"/>
        <v/>
      </c>
      <c r="O22" s="172"/>
      <c r="P22" s="53" t="s">
        <v>289</v>
      </c>
    </row>
    <row r="23" spans="2:16" ht="18" customHeight="1" x14ac:dyDescent="0.45">
      <c r="B23" s="154"/>
      <c r="G23" s="172" t="str">
        <f>収支予算書!G31&amp;""</f>
        <v/>
      </c>
      <c r="H23" s="178" t="str">
        <f>IF(収支予算書!H31="","",収支予算書!H31)</f>
        <v/>
      </c>
      <c r="I23" s="198" t="str">
        <f>IF(収支予算書!I31="","",収支予算書!I31)</f>
        <v/>
      </c>
      <c r="J23" s="193" t="str">
        <f t="shared" si="0"/>
        <v/>
      </c>
      <c r="K23" s="166"/>
      <c r="L23" s="167"/>
      <c r="M23" s="168"/>
      <c r="N23" s="206" t="str">
        <f t="shared" si="1"/>
        <v/>
      </c>
      <c r="O23" s="172"/>
      <c r="P23" s="53" t="s">
        <v>289</v>
      </c>
    </row>
    <row r="24" spans="2:16" ht="18" customHeight="1" x14ac:dyDescent="0.45">
      <c r="B24" s="154"/>
      <c r="G24" s="172" t="str">
        <f>収支予算書!G32&amp;""</f>
        <v/>
      </c>
      <c r="H24" s="178" t="str">
        <f>IF(収支予算書!H32="","",収支予算書!H32)</f>
        <v/>
      </c>
      <c r="I24" s="199" t="str">
        <f>IF(収支予算書!I32="","",収支予算書!I32)</f>
        <v/>
      </c>
      <c r="J24" s="193" t="str">
        <f t="shared" si="0"/>
        <v/>
      </c>
      <c r="K24" s="187"/>
      <c r="L24" s="207"/>
      <c r="M24" s="168"/>
      <c r="N24" s="206" t="str">
        <f t="shared" si="1"/>
        <v/>
      </c>
      <c r="O24" s="172"/>
      <c r="P24" s="53" t="s">
        <v>289</v>
      </c>
    </row>
    <row r="25" spans="2:16" ht="18" customHeight="1" x14ac:dyDescent="0.45">
      <c r="B25" s="154"/>
      <c r="G25" s="172" t="str">
        <f>収支予算書!G33&amp;""</f>
        <v/>
      </c>
      <c r="H25" s="178" t="str">
        <f>IF(収支予算書!H33="","",収支予算書!H33)</f>
        <v/>
      </c>
      <c r="I25" s="199" t="str">
        <f>IF(収支予算書!I33="","",収支予算書!I33)</f>
        <v/>
      </c>
      <c r="J25" s="193" t="str">
        <f t="shared" si="0"/>
        <v/>
      </c>
      <c r="K25" s="187"/>
      <c r="L25" s="207"/>
      <c r="M25" s="168"/>
      <c r="N25" s="206" t="str">
        <f t="shared" si="1"/>
        <v/>
      </c>
      <c r="O25" s="172"/>
      <c r="P25" s="53" t="s">
        <v>289</v>
      </c>
    </row>
    <row r="26" spans="2:16" ht="18" customHeight="1" x14ac:dyDescent="0.45">
      <c r="B26" s="154"/>
      <c r="G26" s="172" t="str">
        <f>収支予算書!G34&amp;""</f>
        <v/>
      </c>
      <c r="H26" s="200" t="str">
        <f>IF(収支予算書!H34="","",収支予算書!H34)</f>
        <v/>
      </c>
      <c r="I26" s="199" t="str">
        <f>IF(収支予算書!I34="","",収支予算書!I34)</f>
        <v/>
      </c>
      <c r="J26" s="196" t="str">
        <f t="shared" si="0"/>
        <v/>
      </c>
      <c r="K26" s="166"/>
      <c r="L26" s="167"/>
      <c r="M26" s="168"/>
      <c r="N26" s="206" t="str">
        <f t="shared" si="1"/>
        <v/>
      </c>
      <c r="O26" s="172"/>
      <c r="P26" s="53" t="s">
        <v>289</v>
      </c>
    </row>
    <row r="27" spans="2:16" ht="18" customHeight="1" x14ac:dyDescent="0.45">
      <c r="B27" s="154"/>
      <c r="G27" s="172" t="str">
        <f>収支予算書!G35&amp;""</f>
        <v/>
      </c>
      <c r="H27" s="201" t="str">
        <f>IF(収支予算書!H35="","",収支予算書!H35)</f>
        <v/>
      </c>
      <c r="I27" s="199" t="str">
        <f>IF(収支予算書!I35="","",収支予算書!I35)</f>
        <v/>
      </c>
      <c r="J27" s="196" t="str">
        <f t="shared" si="0"/>
        <v/>
      </c>
      <c r="K27" s="166"/>
      <c r="L27" s="167"/>
      <c r="M27" s="168"/>
      <c r="N27" s="206" t="str">
        <f t="shared" si="1"/>
        <v/>
      </c>
      <c r="O27" s="172"/>
      <c r="P27" s="53" t="s">
        <v>289</v>
      </c>
    </row>
    <row r="28" spans="2:16" ht="18" customHeight="1" x14ac:dyDescent="0.45">
      <c r="B28" s="154"/>
      <c r="G28" s="172" t="str">
        <f>収支予算書!G36&amp;""</f>
        <v/>
      </c>
      <c r="H28" s="201" t="str">
        <f>IF(収支予算書!H36="","",収支予算書!H36)</f>
        <v/>
      </c>
      <c r="I28" s="199" t="str">
        <f>IF(収支予算書!I36="","",収支予算書!I36)</f>
        <v/>
      </c>
      <c r="J28" s="196" t="str">
        <f t="shared" si="0"/>
        <v/>
      </c>
      <c r="K28" s="166"/>
      <c r="L28" s="167"/>
      <c r="M28" s="168"/>
      <c r="N28" s="206" t="str">
        <f t="shared" si="1"/>
        <v/>
      </c>
      <c r="O28" s="172"/>
      <c r="P28" s="53" t="s">
        <v>289</v>
      </c>
    </row>
    <row r="29" spans="2:16" ht="18" customHeight="1" x14ac:dyDescent="0.45">
      <c r="B29" s="154"/>
      <c r="G29" s="173" t="str">
        <f>収支予算書!G37&amp;""</f>
        <v/>
      </c>
      <c r="H29" s="181" t="str">
        <f>IF(収支予算書!H37="","",収支予算書!H37)</f>
        <v/>
      </c>
      <c r="I29" s="202" t="str">
        <f>IF(収支予算書!I37="","",収支予算書!I37)</f>
        <v/>
      </c>
      <c r="J29" s="174" t="str">
        <f t="shared" si="0"/>
        <v/>
      </c>
      <c r="K29" s="209"/>
      <c r="L29" s="210"/>
      <c r="M29" s="174"/>
      <c r="N29" s="206" t="str">
        <f t="shared" si="1"/>
        <v/>
      </c>
      <c r="O29" s="173"/>
      <c r="P29" s="53" t="s">
        <v>289</v>
      </c>
    </row>
    <row r="30" spans="2:16" ht="18" customHeight="1" x14ac:dyDescent="0.45">
      <c r="B30" s="154"/>
      <c r="D30" s="476" t="s">
        <v>228</v>
      </c>
      <c r="E30" s="476"/>
      <c r="F30" s="476"/>
      <c r="G30" s="155" t="str">
        <f>収支予算書!G38&amp;""</f>
        <v/>
      </c>
      <c r="H30" s="166" t="str">
        <f>IF(収支予算書!H38="","",収支予算書!H38)</f>
        <v/>
      </c>
      <c r="I30" s="207" t="str">
        <f>IF(収支予算書!I38="","",収支予算書!I38)</f>
        <v/>
      </c>
      <c r="J30" s="179" t="str">
        <f t="shared" si="0"/>
        <v/>
      </c>
      <c r="K30" s="187"/>
      <c r="L30" s="207"/>
      <c r="M30" s="168"/>
      <c r="N30" s="216" t="str">
        <f t="shared" si="1"/>
        <v/>
      </c>
      <c r="O30" s="213"/>
      <c r="P30" s="53" t="s">
        <v>289</v>
      </c>
    </row>
    <row r="31" spans="2:16" ht="18" customHeight="1" x14ac:dyDescent="0.45">
      <c r="B31" s="154"/>
      <c r="G31" s="155" t="str">
        <f>収支予算書!G39&amp;""</f>
        <v/>
      </c>
      <c r="H31" s="166" t="str">
        <f>IF(収支予算書!H39="","",収支予算書!H39)</f>
        <v/>
      </c>
      <c r="I31" s="207" t="str">
        <f>IF(収支予算書!I39="","",収支予算書!I39)</f>
        <v/>
      </c>
      <c r="J31" s="212" t="str">
        <f t="shared" si="0"/>
        <v/>
      </c>
      <c r="K31" s="187"/>
      <c r="L31" s="207"/>
      <c r="M31" s="168"/>
      <c r="N31" s="206" t="str">
        <f t="shared" si="1"/>
        <v/>
      </c>
      <c r="O31" s="214"/>
      <c r="P31" s="53" t="s">
        <v>289</v>
      </c>
    </row>
    <row r="32" spans="2:16" ht="18" customHeight="1" x14ac:dyDescent="0.45">
      <c r="B32" s="154"/>
      <c r="G32" s="155" t="str">
        <f>収支予算書!G40&amp;""</f>
        <v/>
      </c>
      <c r="H32" s="166" t="str">
        <f>IF(収支予算書!H40="","",収支予算書!H40)</f>
        <v/>
      </c>
      <c r="I32" s="207" t="str">
        <f>IF(収支予算書!I40="","",収支予算書!I40)</f>
        <v/>
      </c>
      <c r="J32" s="212" t="str">
        <f t="shared" si="0"/>
        <v/>
      </c>
      <c r="K32" s="187"/>
      <c r="L32" s="207"/>
      <c r="M32" s="168"/>
      <c r="N32" s="206" t="str">
        <f t="shared" si="1"/>
        <v/>
      </c>
      <c r="O32" s="214"/>
      <c r="P32" s="53" t="s">
        <v>289</v>
      </c>
    </row>
    <row r="33" spans="2:16" ht="18" customHeight="1" x14ac:dyDescent="0.45">
      <c r="B33" s="154"/>
      <c r="G33" s="155" t="str">
        <f>収支予算書!G41&amp;""</f>
        <v/>
      </c>
      <c r="H33" s="166" t="str">
        <f>IF(収支予算書!H41="","",収支予算書!H41)</f>
        <v/>
      </c>
      <c r="I33" s="167" t="str">
        <f>IF(収支予算書!I41="","",収支予算書!I41)</f>
        <v/>
      </c>
      <c r="J33" s="212" t="str">
        <f t="shared" si="0"/>
        <v/>
      </c>
      <c r="K33" s="187"/>
      <c r="L33" s="210"/>
      <c r="M33" s="168"/>
      <c r="N33" s="206" t="str">
        <f t="shared" si="1"/>
        <v/>
      </c>
      <c r="O33" s="173"/>
      <c r="P33" s="53" t="s">
        <v>289</v>
      </c>
    </row>
    <row r="34" spans="2:16" ht="18" customHeight="1" x14ac:dyDescent="0.45">
      <c r="B34" s="154"/>
      <c r="D34" s="476" t="s">
        <v>229</v>
      </c>
      <c r="E34" s="476"/>
      <c r="F34" s="476"/>
      <c r="G34" s="175" t="str">
        <f>収支予算書!G42&amp;""</f>
        <v/>
      </c>
      <c r="H34" s="169" t="str">
        <f>IF(収支予算書!H42="","",収支予算書!H42)</f>
        <v/>
      </c>
      <c r="I34" s="170" t="str">
        <f>IF(収支予算書!I42="","",収支予算書!I42)</f>
        <v/>
      </c>
      <c r="J34" s="176" t="str">
        <f t="shared" si="0"/>
        <v/>
      </c>
      <c r="K34" s="169"/>
      <c r="L34" s="170"/>
      <c r="M34" s="177"/>
      <c r="N34" s="216" t="str">
        <f t="shared" si="1"/>
        <v/>
      </c>
      <c r="O34" s="214"/>
      <c r="P34" s="53" t="s">
        <v>289</v>
      </c>
    </row>
    <row r="35" spans="2:16" ht="18" customHeight="1" x14ac:dyDescent="0.45">
      <c r="B35" s="154"/>
      <c r="G35" s="165" t="str">
        <f>収支予算書!G43&amp;""</f>
        <v/>
      </c>
      <c r="H35" s="166" t="str">
        <f>IF(収支予算書!H43="","",収支予算書!H43)</f>
        <v/>
      </c>
      <c r="I35" s="167" t="str">
        <f>IF(収支予算書!I43="","",収支予算書!I43)</f>
        <v/>
      </c>
      <c r="J35" s="178" t="str">
        <f t="shared" si="0"/>
        <v/>
      </c>
      <c r="K35" s="166"/>
      <c r="L35" s="167"/>
      <c r="M35" s="179"/>
      <c r="N35" s="206" t="str">
        <f t="shared" si="1"/>
        <v/>
      </c>
      <c r="O35" s="214"/>
      <c r="P35" s="53" t="s">
        <v>289</v>
      </c>
    </row>
    <row r="36" spans="2:16" ht="18" customHeight="1" x14ac:dyDescent="0.45">
      <c r="B36" s="154"/>
      <c r="G36" s="165" t="str">
        <f>収支予算書!G44&amp;""</f>
        <v/>
      </c>
      <c r="H36" s="166" t="str">
        <f>IF(収支予算書!H44="","",収支予算書!H44)</f>
        <v/>
      </c>
      <c r="I36" s="167" t="str">
        <f>IF(収支予算書!I44="","",収支予算書!I44)</f>
        <v/>
      </c>
      <c r="J36" s="178" t="str">
        <f t="shared" si="0"/>
        <v/>
      </c>
      <c r="K36" s="166"/>
      <c r="L36" s="167"/>
      <c r="M36" s="179"/>
      <c r="N36" s="206" t="str">
        <f t="shared" si="1"/>
        <v/>
      </c>
      <c r="O36" s="214"/>
      <c r="P36" s="53" t="s">
        <v>289</v>
      </c>
    </row>
    <row r="37" spans="2:16" ht="18" customHeight="1" x14ac:dyDescent="0.45">
      <c r="B37" s="154"/>
      <c r="G37" s="180" t="str">
        <f>収支予算書!G45&amp;""</f>
        <v/>
      </c>
      <c r="H37" s="181" t="str">
        <f>IF(収支予算書!H45="","",収支予算書!H45)</f>
        <v/>
      </c>
      <c r="I37" s="182" t="str">
        <f>IF(収支予算書!I45="","",収支予算書!I45)</f>
        <v/>
      </c>
      <c r="J37" s="183" t="str">
        <f t="shared" si="0"/>
        <v/>
      </c>
      <c r="K37" s="209"/>
      <c r="L37" s="210"/>
      <c r="M37" s="174"/>
      <c r="N37" s="206" t="str">
        <f t="shared" si="1"/>
        <v/>
      </c>
      <c r="O37" s="214"/>
      <c r="P37" s="53" t="s">
        <v>289</v>
      </c>
    </row>
    <row r="38" spans="2:16" ht="18" customHeight="1" x14ac:dyDescent="0.45">
      <c r="B38" s="154"/>
      <c r="D38" s="472" t="s">
        <v>230</v>
      </c>
      <c r="E38" s="472"/>
      <c r="F38" s="473"/>
      <c r="G38" s="175" t="str">
        <f>収支予算書!G46&amp;""</f>
        <v/>
      </c>
      <c r="H38" s="169" t="str">
        <f>IF(収支予算書!H46="","",収支予算書!H46)</f>
        <v/>
      </c>
      <c r="I38" s="170" t="str">
        <f>IF(収支予算書!I46="","",収支予算書!I46)</f>
        <v/>
      </c>
      <c r="J38" s="171" t="str">
        <f t="shared" si="0"/>
        <v/>
      </c>
      <c r="K38" s="205"/>
      <c r="L38" s="203"/>
      <c r="M38" s="171"/>
      <c r="N38" s="216" t="str">
        <f t="shared" si="1"/>
        <v/>
      </c>
      <c r="O38" s="164"/>
      <c r="P38" s="53" t="s">
        <v>289</v>
      </c>
    </row>
    <row r="39" spans="2:16" ht="18" customHeight="1" x14ac:dyDescent="0.45">
      <c r="B39" s="154"/>
      <c r="D39" s="185"/>
      <c r="E39" s="185"/>
      <c r="F39" s="185"/>
      <c r="G39" s="165" t="str">
        <f>収支予算書!G47&amp;""</f>
        <v/>
      </c>
      <c r="H39" s="166" t="str">
        <f>IF(収支予算書!H47="","",収支予算書!H47)</f>
        <v/>
      </c>
      <c r="I39" s="167" t="str">
        <f>IF(収支予算書!I47="","",収支予算書!I47)</f>
        <v/>
      </c>
      <c r="J39" s="168" t="str">
        <f t="shared" si="0"/>
        <v/>
      </c>
      <c r="K39" s="187"/>
      <c r="L39" s="207"/>
      <c r="M39" s="168"/>
      <c r="N39" s="206" t="str">
        <f t="shared" si="1"/>
        <v/>
      </c>
      <c r="O39" s="214"/>
      <c r="P39" s="53" t="s">
        <v>289</v>
      </c>
    </row>
    <row r="40" spans="2:16" ht="18" customHeight="1" x14ac:dyDescent="0.45">
      <c r="B40" s="154"/>
      <c r="G40" s="165" t="str">
        <f>収支予算書!G48&amp;""</f>
        <v/>
      </c>
      <c r="H40" s="166" t="str">
        <f>IF(収支予算書!H48="","",収支予算書!H48)</f>
        <v/>
      </c>
      <c r="I40" s="167" t="str">
        <f>IF(収支予算書!I48="","",収支予算書!I48)</f>
        <v/>
      </c>
      <c r="J40" s="168" t="str">
        <f t="shared" si="0"/>
        <v/>
      </c>
      <c r="K40" s="187"/>
      <c r="L40" s="207"/>
      <c r="M40" s="168"/>
      <c r="N40" s="206" t="str">
        <f t="shared" si="1"/>
        <v/>
      </c>
      <c r="O40" s="214"/>
      <c r="P40" s="53" t="s">
        <v>289</v>
      </c>
    </row>
    <row r="41" spans="2:16" ht="18" customHeight="1" thickBot="1" x14ac:dyDescent="0.5">
      <c r="B41" s="154"/>
      <c r="G41" s="155" t="str">
        <f>収支予算書!G49&amp;""</f>
        <v/>
      </c>
      <c r="H41" s="187" t="str">
        <f>IF(収支予算書!H49="","",収支予算書!H49)</f>
        <v/>
      </c>
      <c r="I41" s="207" t="str">
        <f>IF(収支予算書!I49="","",収支予算書!I49)</f>
        <v/>
      </c>
      <c r="J41" s="208" t="str">
        <f t="shared" si="0"/>
        <v/>
      </c>
      <c r="K41" s="187"/>
      <c r="L41" s="207"/>
      <c r="M41" s="168"/>
      <c r="N41" s="206" t="str">
        <f t="shared" si="1"/>
        <v/>
      </c>
      <c r="O41" s="214"/>
      <c r="P41" s="53" t="s">
        <v>289</v>
      </c>
    </row>
    <row r="42" spans="2:16" ht="18" customHeight="1" thickBot="1" x14ac:dyDescent="0.5">
      <c r="B42" s="455"/>
      <c r="C42" s="456"/>
      <c r="D42" s="456"/>
      <c r="E42" s="456"/>
      <c r="F42" s="457"/>
      <c r="G42" s="292"/>
      <c r="H42" s="293"/>
      <c r="I42" s="294" t="s">
        <v>120</v>
      </c>
      <c r="J42" s="295" t="str">
        <f>IF(SUM(J9:J41)&lt;&gt;0,SUM(J9:J41),"")</f>
        <v/>
      </c>
      <c r="K42" s="293"/>
      <c r="L42" s="294" t="s">
        <v>120</v>
      </c>
      <c r="M42" s="295" t="str">
        <f>IF(SUM(M9:M41)&lt;&gt;0,SUM(M9:M41),"")</f>
        <v/>
      </c>
      <c r="N42" s="184" t="str">
        <f>IF(J42&lt;&gt;"",SUM(N9:N41),"")</f>
        <v/>
      </c>
      <c r="O42" s="296"/>
    </row>
  </sheetData>
  <mergeCells count="13">
    <mergeCell ref="B42:F42"/>
    <mergeCell ref="I3:K3"/>
    <mergeCell ref="L3:O3"/>
    <mergeCell ref="B5:F6"/>
    <mergeCell ref="G5:G6"/>
    <mergeCell ref="H5:J5"/>
    <mergeCell ref="K5:M5"/>
    <mergeCell ref="D38:F38"/>
    <mergeCell ref="O5:O6"/>
    <mergeCell ref="D9:F9"/>
    <mergeCell ref="D13:F13"/>
    <mergeCell ref="D30:F30"/>
    <mergeCell ref="D34:F34"/>
  </mergeCells>
  <phoneticPr fontId="1"/>
  <dataValidations count="1">
    <dataValidation imeMode="off" allowBlank="1" showInputMessage="1" showErrorMessage="1" sqref="M37:M41 J38:J41 M7:M33 J7:J29" xr:uid="{00000000-0002-0000-0600-000000000000}"/>
  </dataValidations>
  <pageMargins left="0.35433070866141736" right="0.35433070866141736" top="0.23622047244094491" bottom="0.19685039370078741" header="0.11811023622047245" footer="0.11811023622047245"/>
  <pageSetup paperSize="9" scale="7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4:M44"/>
  <sheetViews>
    <sheetView view="pageBreakPreview" zoomScaleNormal="100" zoomScaleSheetLayoutView="100" workbookViewId="0">
      <selection activeCell="A23" sqref="A23:L23"/>
    </sheetView>
  </sheetViews>
  <sheetFormatPr defaultRowHeight="13.2" x14ac:dyDescent="0.45"/>
  <cols>
    <col min="1" max="2" width="3.19921875" style="7" customWidth="1"/>
    <col min="3" max="3" width="2.296875" style="7" customWidth="1"/>
    <col min="4" max="4" width="9.69921875" style="7" customWidth="1"/>
    <col min="5" max="5" width="3" style="7" customWidth="1"/>
    <col min="6" max="6" width="16.8984375" style="7" customWidth="1"/>
    <col min="7" max="7" width="8.09765625" style="7" customWidth="1"/>
    <col min="8" max="8" width="9.796875" style="7" customWidth="1"/>
    <col min="9" max="9" width="2.69921875" style="7" customWidth="1"/>
    <col min="10" max="10" width="15.69921875" style="7" customWidth="1"/>
    <col min="11" max="11" width="13.69921875" style="7" customWidth="1"/>
    <col min="12" max="12" width="2.69921875" style="7" customWidth="1"/>
    <col min="13" max="16" width="9.5" style="7" customWidth="1"/>
    <col min="17" max="16384" width="8.796875" style="7"/>
  </cols>
  <sheetData>
    <row r="4" spans="1:13" ht="14.4" x14ac:dyDescent="0.45">
      <c r="A4" s="243" t="s">
        <v>203</v>
      </c>
      <c r="B4" s="243"/>
      <c r="C4" s="8"/>
      <c r="D4" s="8"/>
      <c r="E4" s="8"/>
    </row>
    <row r="6" spans="1:13" ht="14.4" x14ac:dyDescent="0.45">
      <c r="J6" s="477" t="s">
        <v>100</v>
      </c>
      <c r="K6" s="477"/>
      <c r="L6" s="477"/>
    </row>
    <row r="7" spans="1:13" ht="14.4" x14ac:dyDescent="0.45">
      <c r="A7" s="65" t="s">
        <v>1</v>
      </c>
    </row>
    <row r="8" spans="1:13" ht="15" thickBot="1" x14ac:dyDescent="0.5">
      <c r="H8" s="240"/>
    </row>
    <row r="9" spans="1:13" ht="27" customHeight="1" thickBot="1" x14ac:dyDescent="0.5">
      <c r="D9" s="259" t="s">
        <v>10</v>
      </c>
      <c r="E9" s="478" t="str">
        <f>'第１－１号様式'!F10&amp;""</f>
        <v/>
      </c>
      <c r="F9" s="478"/>
      <c r="G9" s="479"/>
      <c r="H9" s="257" t="s">
        <v>141</v>
      </c>
      <c r="I9" s="484" t="str">
        <f>'第１－１号様式'!L10&amp;""</f>
        <v/>
      </c>
      <c r="J9" s="484"/>
      <c r="K9" s="484"/>
      <c r="L9" s="284" t="s">
        <v>207</v>
      </c>
      <c r="M9" s="7" t="s">
        <v>274</v>
      </c>
    </row>
    <row r="10" spans="1:13" x14ac:dyDescent="0.45">
      <c r="D10" s="450" t="s">
        <v>11</v>
      </c>
      <c r="E10" s="482" t="str">
        <f>'第１－１号様式'!F11&amp;""</f>
        <v>〒</v>
      </c>
      <c r="F10" s="482"/>
      <c r="G10" s="483"/>
      <c r="H10" s="353" t="s">
        <v>12</v>
      </c>
      <c r="I10" s="488" t="str">
        <f>'第１－１号様式'!L11&amp;""</f>
        <v/>
      </c>
      <c r="J10" s="488"/>
      <c r="K10" s="488"/>
      <c r="L10" s="489"/>
      <c r="M10" s="7" t="s">
        <v>274</v>
      </c>
    </row>
    <row r="11" spans="1:13" x14ac:dyDescent="0.45">
      <c r="D11" s="355"/>
      <c r="E11" s="480" t="str">
        <f>'第１－１号様式'!F12&amp;""</f>
        <v/>
      </c>
      <c r="F11" s="480"/>
      <c r="G11" s="481"/>
      <c r="H11" s="356"/>
      <c r="I11" s="480"/>
      <c r="J11" s="480"/>
      <c r="K11" s="480"/>
      <c r="L11" s="481"/>
    </row>
    <row r="12" spans="1:13" ht="6.6" customHeight="1" x14ac:dyDescent="0.45">
      <c r="D12" s="266"/>
      <c r="E12" s="227"/>
      <c r="F12" s="227"/>
      <c r="G12" s="227"/>
      <c r="H12" s="251"/>
      <c r="I12" s="488"/>
      <c r="J12" s="488"/>
      <c r="K12" s="488"/>
      <c r="L12" s="488"/>
    </row>
    <row r="13" spans="1:13" x14ac:dyDescent="0.45">
      <c r="D13" s="333" t="s">
        <v>145</v>
      </c>
      <c r="E13" s="333"/>
      <c r="F13" s="333"/>
      <c r="G13" s="333"/>
      <c r="H13" s="333"/>
      <c r="I13" s="333"/>
      <c r="J13" s="333"/>
      <c r="K13" s="333"/>
      <c r="L13" s="333"/>
    </row>
    <row r="14" spans="1:13" ht="26.4" customHeight="1" x14ac:dyDescent="0.45">
      <c r="D14" s="255" t="s">
        <v>131</v>
      </c>
      <c r="E14" s="381" t="str">
        <f>'第１－１号様式'!F15&amp;""</f>
        <v/>
      </c>
      <c r="F14" s="381"/>
      <c r="G14" s="382"/>
      <c r="H14" s="230" t="s">
        <v>130</v>
      </c>
      <c r="I14" s="484" t="str">
        <f>'第１－１号様式'!L15&amp;""</f>
        <v/>
      </c>
      <c r="J14" s="484"/>
      <c r="K14" s="484"/>
      <c r="L14" s="491"/>
      <c r="M14" s="7" t="s">
        <v>274</v>
      </c>
    </row>
    <row r="15" spans="1:13" ht="12.6" customHeight="1" x14ac:dyDescent="0.45">
      <c r="D15" s="352" t="s">
        <v>142</v>
      </c>
      <c r="E15" s="486" t="str">
        <f>'第１－１号様式'!F16&amp;""</f>
        <v>〒</v>
      </c>
      <c r="F15" s="486"/>
      <c r="G15" s="487"/>
      <c r="H15" s="362" t="s">
        <v>151</v>
      </c>
      <c r="I15" s="496" t="str">
        <f>'第１－１号様式'!L16&amp;""</f>
        <v>①
②</v>
      </c>
      <c r="J15" s="496"/>
      <c r="K15" s="496"/>
      <c r="L15" s="497"/>
    </row>
    <row r="16" spans="1:13" ht="22.2" customHeight="1" x14ac:dyDescent="0.45">
      <c r="D16" s="355"/>
      <c r="E16" s="492" t="str">
        <f>'第１－１号様式'!F17&amp;""</f>
        <v/>
      </c>
      <c r="F16" s="492"/>
      <c r="G16" s="493"/>
      <c r="H16" s="356"/>
      <c r="I16" s="492"/>
      <c r="J16" s="492"/>
      <c r="K16" s="492"/>
      <c r="L16" s="493"/>
      <c r="M16" s="7" t="s">
        <v>274</v>
      </c>
    </row>
    <row r="17" spans="1:13" ht="26.4" customHeight="1" x14ac:dyDescent="0.45">
      <c r="D17" s="267" t="s">
        <v>143</v>
      </c>
      <c r="E17" s="494" t="str">
        <f>'第１－１号様式'!F18&amp;""</f>
        <v/>
      </c>
      <c r="F17" s="494"/>
      <c r="G17" s="495"/>
      <c r="H17" s="257" t="s">
        <v>132</v>
      </c>
      <c r="I17" s="492" t="str">
        <f>'第１－１号様式'!L18&amp;""</f>
        <v/>
      </c>
      <c r="J17" s="492"/>
      <c r="K17" s="492"/>
      <c r="L17" s="493"/>
      <c r="M17" s="7" t="s">
        <v>274</v>
      </c>
    </row>
    <row r="18" spans="1:13" ht="13.2" customHeight="1" x14ac:dyDescent="0.45">
      <c r="G18" s="326" t="s">
        <v>19</v>
      </c>
      <c r="H18" s="326"/>
      <c r="I18" s="326"/>
      <c r="J18" s="326"/>
      <c r="K18" s="326"/>
      <c r="L18" s="326"/>
    </row>
    <row r="20" spans="1:13" ht="14.4" x14ac:dyDescent="0.45">
      <c r="A20" s="9" t="s">
        <v>66</v>
      </c>
      <c r="B20" s="9"/>
      <c r="C20" s="9"/>
      <c r="D20" s="9"/>
      <c r="E20" s="9"/>
      <c r="F20" s="10"/>
      <c r="G20" s="10"/>
      <c r="H20" s="10"/>
      <c r="I20" s="10"/>
      <c r="J20" s="10"/>
      <c r="K20" s="10"/>
      <c r="L20" s="10"/>
    </row>
    <row r="21" spans="1:13" ht="14.4" x14ac:dyDescent="0.45">
      <c r="A21" s="9" t="s">
        <v>157</v>
      </c>
      <c r="B21" s="9"/>
      <c r="C21" s="9"/>
      <c r="D21" s="9"/>
      <c r="E21" s="9"/>
      <c r="F21" s="10"/>
      <c r="G21" s="10"/>
      <c r="H21" s="10"/>
      <c r="I21" s="10"/>
      <c r="J21" s="10"/>
      <c r="K21" s="10"/>
      <c r="L21" s="10"/>
    </row>
    <row r="23" spans="1:13" ht="14.4" x14ac:dyDescent="0.45">
      <c r="A23" s="454" t="s">
        <v>280</v>
      </c>
      <c r="B23" s="454"/>
      <c r="C23" s="454"/>
      <c r="D23" s="454"/>
      <c r="E23" s="454"/>
      <c r="F23" s="454"/>
      <c r="G23" s="454"/>
      <c r="H23" s="454"/>
      <c r="I23" s="454"/>
      <c r="J23" s="454"/>
      <c r="K23" s="454"/>
      <c r="L23" s="454"/>
    </row>
    <row r="24" spans="1:13" ht="14.4" x14ac:dyDescent="0.45">
      <c r="A24" s="65" t="s">
        <v>126</v>
      </c>
      <c r="B24" s="65"/>
    </row>
    <row r="26" spans="1:13" ht="14.4" x14ac:dyDescent="0.45">
      <c r="A26" s="9" t="s">
        <v>4</v>
      </c>
      <c r="B26" s="10"/>
      <c r="C26" s="10"/>
      <c r="D26" s="10"/>
      <c r="E26" s="10"/>
      <c r="F26" s="10"/>
      <c r="G26" s="10"/>
      <c r="H26" s="10"/>
      <c r="I26" s="10"/>
      <c r="J26" s="10"/>
      <c r="K26" s="10"/>
      <c r="L26" s="10"/>
    </row>
    <row r="28" spans="1:13" ht="14.4" x14ac:dyDescent="0.45">
      <c r="A28" s="236" t="s">
        <v>6</v>
      </c>
      <c r="B28" s="229" t="s">
        <v>67</v>
      </c>
      <c r="C28" s="229"/>
      <c r="D28" s="229"/>
      <c r="E28" s="229"/>
      <c r="F28" s="65"/>
      <c r="G28" s="65"/>
      <c r="H28" s="65"/>
      <c r="I28" s="65"/>
      <c r="J28" s="65"/>
      <c r="K28" s="65"/>
      <c r="L28" s="65"/>
    </row>
    <row r="29" spans="1:13" ht="23.4" customHeight="1" x14ac:dyDescent="0.45">
      <c r="A29" s="237" t="s">
        <v>68</v>
      </c>
      <c r="B29" s="65" t="s">
        <v>69</v>
      </c>
      <c r="C29" s="65"/>
      <c r="D29" s="65"/>
      <c r="E29" s="65"/>
      <c r="F29" s="485" t="s">
        <v>281</v>
      </c>
      <c r="G29" s="485"/>
      <c r="H29" s="485"/>
      <c r="I29" s="485"/>
      <c r="J29" s="485"/>
      <c r="K29" s="485"/>
      <c r="L29" s="485"/>
      <c r="M29" s="7" t="s">
        <v>286</v>
      </c>
    </row>
    <row r="30" spans="1:13" ht="8.4" customHeight="1" x14ac:dyDescent="0.45">
      <c r="A30" s="236"/>
      <c r="B30" s="229"/>
      <c r="C30" s="229"/>
      <c r="D30" s="229"/>
      <c r="E30" s="229"/>
      <c r="F30" s="238"/>
      <c r="G30" s="238"/>
      <c r="H30" s="65"/>
      <c r="I30" s="65"/>
      <c r="J30" s="65"/>
      <c r="K30" s="65"/>
      <c r="L30" s="65"/>
    </row>
    <row r="31" spans="1:13" ht="23.4" customHeight="1" x14ac:dyDescent="0.45">
      <c r="A31" s="237" t="s">
        <v>205</v>
      </c>
      <c r="B31" s="453" t="s">
        <v>206</v>
      </c>
      <c r="C31" s="453"/>
      <c r="D31" s="453"/>
      <c r="E31" s="453"/>
      <c r="F31" s="485" t="s">
        <v>282</v>
      </c>
      <c r="G31" s="485"/>
      <c r="H31" s="485"/>
      <c r="I31" s="485"/>
      <c r="J31" s="485"/>
      <c r="K31" s="485"/>
      <c r="L31" s="485"/>
      <c r="M31" s="7" t="s">
        <v>286</v>
      </c>
    </row>
    <row r="32" spans="1:13" ht="8.4" customHeight="1" x14ac:dyDescent="0.45">
      <c r="A32" s="65"/>
      <c r="B32" s="65"/>
      <c r="C32" s="65"/>
      <c r="D32" s="65"/>
      <c r="E32" s="65"/>
      <c r="F32" s="65"/>
      <c r="G32" s="65"/>
      <c r="H32" s="65"/>
      <c r="I32" s="65"/>
      <c r="J32" s="65"/>
      <c r="K32" s="65"/>
      <c r="L32" s="65"/>
    </row>
    <row r="33" spans="1:13" ht="23.4" customHeight="1" x14ac:dyDescent="0.45">
      <c r="A33" s="237" t="s">
        <v>70</v>
      </c>
      <c r="B33" s="65" t="s">
        <v>204</v>
      </c>
      <c r="C33" s="65"/>
      <c r="D33" s="239"/>
      <c r="E33" s="239"/>
      <c r="F33" s="485" t="s">
        <v>283</v>
      </c>
      <c r="G33" s="485"/>
      <c r="H33" s="485"/>
      <c r="I33" s="485"/>
      <c r="J33" s="485"/>
      <c r="K33" s="485"/>
      <c r="L33" s="485"/>
      <c r="M33" s="7" t="s">
        <v>286</v>
      </c>
    </row>
    <row r="34" spans="1:13" ht="8.4" customHeight="1" x14ac:dyDescent="0.45">
      <c r="A34" s="65"/>
      <c r="B34" s="65"/>
      <c r="C34" s="65"/>
      <c r="D34" s="65"/>
      <c r="E34" s="65"/>
      <c r="F34" s="65"/>
      <c r="G34" s="65"/>
      <c r="H34" s="65"/>
      <c r="I34" s="65"/>
      <c r="J34" s="65"/>
      <c r="K34" s="65"/>
      <c r="L34" s="65"/>
    </row>
    <row r="35" spans="1:13" ht="14.4" x14ac:dyDescent="0.45">
      <c r="A35" s="237" t="s">
        <v>71</v>
      </c>
      <c r="B35" s="65" t="s">
        <v>73</v>
      </c>
      <c r="C35" s="65"/>
      <c r="D35" s="65"/>
      <c r="E35" s="65"/>
      <c r="F35" s="65"/>
      <c r="G35" s="65"/>
      <c r="H35" s="65"/>
      <c r="I35" s="65"/>
      <c r="J35" s="65"/>
      <c r="K35" s="65"/>
      <c r="L35" s="65"/>
    </row>
    <row r="36" spans="1:13" ht="23.4" customHeight="1" x14ac:dyDescent="0.45">
      <c r="A36" s="65"/>
      <c r="B36" s="67"/>
      <c r="C36" s="313" t="b">
        <v>0</v>
      </c>
      <c r="D36" s="65" t="s">
        <v>231</v>
      </c>
      <c r="E36" s="65"/>
      <c r="F36" s="65"/>
      <c r="G36" s="65"/>
      <c r="H36" s="65"/>
      <c r="I36" s="65"/>
      <c r="J36" s="65"/>
      <c r="K36" s="65"/>
      <c r="L36" s="65"/>
      <c r="M36" s="7" t="s">
        <v>287</v>
      </c>
    </row>
    <row r="37" spans="1:13" ht="23.4" customHeight="1" x14ac:dyDescent="0.45">
      <c r="A37" s="65"/>
      <c r="B37" s="67"/>
      <c r="C37" s="313" t="b">
        <v>0</v>
      </c>
      <c r="D37" s="65" t="s">
        <v>20</v>
      </c>
      <c r="E37" s="65"/>
      <c r="F37" s="65"/>
      <c r="G37" s="65"/>
      <c r="H37" s="65"/>
      <c r="I37" s="65"/>
      <c r="J37" s="65"/>
      <c r="K37" s="65"/>
      <c r="L37" s="65"/>
      <c r="M37" s="7" t="s">
        <v>287</v>
      </c>
    </row>
    <row r="38" spans="1:13" ht="23.4" customHeight="1" x14ac:dyDescent="0.45">
      <c r="A38" s="65"/>
      <c r="B38" s="65"/>
      <c r="C38" s="65"/>
      <c r="D38" s="65" t="s">
        <v>284</v>
      </c>
      <c r="E38" s="65"/>
      <c r="F38" s="67"/>
      <c r="G38" s="67"/>
      <c r="H38" s="65"/>
      <c r="I38" s="65"/>
      <c r="J38" s="65"/>
      <c r="K38" s="65"/>
      <c r="L38" s="65"/>
      <c r="M38" s="7" t="s">
        <v>286</v>
      </c>
    </row>
    <row r="39" spans="1:13" ht="8.4" customHeight="1" x14ac:dyDescent="0.45">
      <c r="A39" s="65"/>
      <c r="B39" s="65"/>
      <c r="C39" s="65"/>
      <c r="D39" s="65"/>
      <c r="E39" s="65"/>
      <c r="F39" s="65"/>
      <c r="G39" s="65"/>
      <c r="H39" s="65"/>
      <c r="I39" s="65"/>
      <c r="J39" s="65"/>
      <c r="K39" s="65"/>
      <c r="L39" s="65"/>
    </row>
    <row r="40" spans="1:13" ht="14.4" x14ac:dyDescent="0.45">
      <c r="A40" s="237" t="s">
        <v>72</v>
      </c>
      <c r="B40" s="65" t="s">
        <v>232</v>
      </c>
      <c r="C40" s="65"/>
      <c r="D40" s="65"/>
      <c r="E40" s="65"/>
      <c r="F40" s="65"/>
      <c r="G40" s="65" t="s">
        <v>125</v>
      </c>
      <c r="H40" s="65"/>
      <c r="I40" s="65"/>
      <c r="J40" s="65"/>
      <c r="K40" s="65"/>
      <c r="L40" s="65"/>
    </row>
    <row r="41" spans="1:13" ht="8.4" customHeight="1" x14ac:dyDescent="0.45">
      <c r="A41" s="65"/>
      <c r="B41" s="65"/>
      <c r="C41" s="65"/>
      <c r="D41" s="65"/>
      <c r="E41" s="65"/>
      <c r="F41" s="65"/>
      <c r="G41" s="65"/>
      <c r="H41" s="65"/>
      <c r="I41" s="65"/>
      <c r="J41" s="65"/>
      <c r="K41" s="65"/>
      <c r="L41" s="65"/>
    </row>
    <row r="42" spans="1:13" ht="25.8" customHeight="1" x14ac:dyDescent="0.45">
      <c r="A42" s="237" t="s">
        <v>7</v>
      </c>
      <c r="B42" s="65" t="s">
        <v>74</v>
      </c>
      <c r="C42" s="65"/>
      <c r="D42" s="65"/>
      <c r="E42" s="490" t="str">
        <f>IF(決算書!K57="","金　　　　　　　円","金"&amp;DBCS(TEXT(決算書!K57,"#,##0")&amp;"円"))</f>
        <v>金　　　　　　　円</v>
      </c>
      <c r="F42" s="490"/>
      <c r="G42" s="241"/>
      <c r="H42" s="65"/>
      <c r="I42" s="65"/>
      <c r="J42" s="65"/>
      <c r="K42" s="65"/>
      <c r="L42" s="65"/>
      <c r="M42" s="7" t="s">
        <v>285</v>
      </c>
    </row>
    <row r="43" spans="1:13" ht="14.4" x14ac:dyDescent="0.45">
      <c r="A43" s="65"/>
      <c r="B43" s="65"/>
      <c r="C43" s="65"/>
      <c r="D43" s="65"/>
      <c r="E43" s="65" t="s">
        <v>75</v>
      </c>
      <c r="F43" s="65"/>
      <c r="G43" s="65"/>
      <c r="H43" s="65"/>
      <c r="I43" s="65"/>
      <c r="J43" s="65"/>
      <c r="K43" s="65"/>
      <c r="L43" s="65"/>
    </row>
    <row r="44" spans="1:13" ht="14.4" x14ac:dyDescent="0.45">
      <c r="A44" s="65"/>
      <c r="B44" s="65"/>
      <c r="C44" s="65"/>
      <c r="D44" s="65"/>
      <c r="E44" s="65" t="s">
        <v>76</v>
      </c>
      <c r="F44" s="65"/>
      <c r="G44" s="65"/>
      <c r="H44" s="65"/>
      <c r="I44" s="65"/>
      <c r="J44" s="65"/>
      <c r="K44" s="65"/>
      <c r="L44" s="65"/>
    </row>
  </sheetData>
  <dataConsolidate/>
  <mergeCells count="26">
    <mergeCell ref="F33:L33"/>
    <mergeCell ref="E42:F42"/>
    <mergeCell ref="I12:L12"/>
    <mergeCell ref="I14:L14"/>
    <mergeCell ref="I17:L17"/>
    <mergeCell ref="A23:L23"/>
    <mergeCell ref="G18:L18"/>
    <mergeCell ref="E17:G17"/>
    <mergeCell ref="E16:G16"/>
    <mergeCell ref="I15:L16"/>
    <mergeCell ref="F31:L31"/>
    <mergeCell ref="J6:L6"/>
    <mergeCell ref="E9:G9"/>
    <mergeCell ref="E11:G11"/>
    <mergeCell ref="E10:G10"/>
    <mergeCell ref="B31:E31"/>
    <mergeCell ref="I9:K9"/>
    <mergeCell ref="F29:L29"/>
    <mergeCell ref="E15:G15"/>
    <mergeCell ref="E14:G14"/>
    <mergeCell ref="D13:L13"/>
    <mergeCell ref="H10:H11"/>
    <mergeCell ref="I10:L11"/>
    <mergeCell ref="D10:D11"/>
    <mergeCell ref="D15:D16"/>
    <mergeCell ref="H15:H16"/>
  </mergeCells>
  <phoneticPr fontId="1"/>
  <pageMargins left="0.51181102362204722" right="0.51181102362204722" top="0.39370078740157483" bottom="0.39370078740157483" header="0.31496062992125984" footer="0.31496062992125984"/>
  <pageSetup paperSize="9" scale="93" orientation="portrait" r:id="rId1"/>
  <rowBreaks count="1" manualBreakCount="1">
    <brk id="44" max="10" man="1"/>
  </rowBreaks>
  <colBreaks count="1" manualBreakCount="1">
    <brk id="1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61"/>
  <sheetViews>
    <sheetView view="pageBreakPreview" topLeftCell="C1" zoomScaleNormal="100" zoomScaleSheetLayoutView="100" workbookViewId="0">
      <selection activeCell="I17" sqref="I17:J17"/>
    </sheetView>
  </sheetViews>
  <sheetFormatPr defaultRowHeight="13.2" x14ac:dyDescent="0.45"/>
  <cols>
    <col min="1" max="1" width="0.8984375" style="53" customWidth="1"/>
    <col min="2" max="4" width="2" style="53" customWidth="1"/>
    <col min="5" max="5" width="4.296875" style="53" customWidth="1"/>
    <col min="6" max="6" width="7.296875" style="53" customWidth="1"/>
    <col min="7" max="7" width="26.19921875" style="53" customWidth="1"/>
    <col min="8" max="8" width="7.5" style="53" customWidth="1"/>
    <col min="9" max="10" width="13.3984375" style="53" customWidth="1"/>
    <col min="11" max="11" width="7.5" style="53" customWidth="1"/>
    <col min="12" max="12" width="5.19921875" style="54" customWidth="1"/>
    <col min="13" max="13" width="1.296875" style="53" customWidth="1"/>
    <col min="14" max="14" width="0.59765625" style="53" customWidth="1"/>
    <col min="15" max="16384" width="8.796875" style="53"/>
  </cols>
  <sheetData>
    <row r="1" spans="1:14" ht="6.15" customHeight="1" x14ac:dyDescent="0.45"/>
    <row r="2" spans="1:14" ht="19.8" thickBot="1" x14ac:dyDescent="0.5">
      <c r="B2" s="55" t="s">
        <v>57</v>
      </c>
    </row>
    <row r="3" spans="1:14" ht="16.8" customHeight="1" thickBot="1" x14ac:dyDescent="0.5">
      <c r="A3" s="55"/>
      <c r="B3" s="55"/>
      <c r="C3" s="55"/>
      <c r="D3" s="55"/>
      <c r="E3" s="55"/>
      <c r="F3" s="55"/>
      <c r="G3" s="108"/>
      <c r="H3" s="109"/>
      <c r="I3" s="56" t="s">
        <v>93</v>
      </c>
      <c r="J3" s="498" t="str">
        <f>'第１－１号様式'!F10&amp;""</f>
        <v/>
      </c>
      <c r="K3" s="498"/>
      <c r="L3" s="499"/>
      <c r="M3" s="7" t="s">
        <v>274</v>
      </c>
      <c r="N3" s="54"/>
    </row>
    <row r="4" spans="1:14" ht="14.1" customHeight="1" thickBot="1" x14ac:dyDescent="0.5">
      <c r="K4" s="57"/>
      <c r="L4" s="57" t="s">
        <v>92</v>
      </c>
    </row>
    <row r="5" spans="1:14" ht="21.6" customHeight="1" x14ac:dyDescent="0.45">
      <c r="B5" s="508" t="s">
        <v>24</v>
      </c>
      <c r="C5" s="509"/>
      <c r="D5" s="509"/>
      <c r="E5" s="509"/>
      <c r="F5" s="505"/>
      <c r="G5" s="77" t="s">
        <v>96</v>
      </c>
      <c r="H5" s="77" t="s">
        <v>64</v>
      </c>
      <c r="I5" s="504" t="s">
        <v>97</v>
      </c>
      <c r="J5" s="505"/>
      <c r="K5" s="78" t="s">
        <v>65</v>
      </c>
      <c r="L5" s="102"/>
    </row>
    <row r="6" spans="1:14" ht="2.4" customHeight="1" x14ac:dyDescent="0.45">
      <c r="B6" s="29"/>
      <c r="C6" s="26"/>
      <c r="D6" s="26"/>
      <c r="E6" s="26"/>
      <c r="F6" s="26"/>
      <c r="G6" s="49"/>
      <c r="H6" s="79"/>
      <c r="I6" s="49"/>
      <c r="J6" s="105"/>
      <c r="K6" s="111"/>
      <c r="L6" s="103"/>
    </row>
    <row r="7" spans="1:14" ht="13.2" customHeight="1" x14ac:dyDescent="0.45">
      <c r="B7" s="29" t="s">
        <v>27</v>
      </c>
      <c r="C7" s="26"/>
      <c r="D7" s="26"/>
      <c r="E7" s="26"/>
      <c r="F7" s="26"/>
      <c r="G7" s="50"/>
      <c r="H7" s="79"/>
      <c r="I7" s="79"/>
      <c r="J7" s="105"/>
      <c r="K7" s="111"/>
      <c r="L7" s="103"/>
    </row>
    <row r="8" spans="1:14" ht="13.2" customHeight="1" x14ac:dyDescent="0.45">
      <c r="B8" s="29"/>
      <c r="C8" s="37" t="s">
        <v>58</v>
      </c>
      <c r="D8" s="37"/>
      <c r="E8" s="37"/>
      <c r="F8" s="37"/>
      <c r="G8" s="51" t="s">
        <v>59</v>
      </c>
      <c r="H8" s="128" t="str">
        <f>IF(収支予算書!J8="","",収支予算書!J8)</f>
        <v/>
      </c>
      <c r="I8" s="536" t="s">
        <v>103</v>
      </c>
      <c r="J8" s="537"/>
      <c r="K8" s="113"/>
      <c r="L8" s="103"/>
      <c r="M8" s="53" t="s">
        <v>290</v>
      </c>
    </row>
    <row r="9" spans="1:14" ht="13.2" customHeight="1" x14ac:dyDescent="0.45">
      <c r="B9" s="29"/>
      <c r="C9" s="52"/>
      <c r="D9" s="510" t="s">
        <v>30</v>
      </c>
      <c r="E9" s="510"/>
      <c r="F9" s="511"/>
      <c r="G9" s="50"/>
      <c r="H9" s="129"/>
      <c r="I9" s="538"/>
      <c r="J9" s="539"/>
      <c r="K9" s="118"/>
      <c r="L9" s="103"/>
    </row>
    <row r="10" spans="1:14" ht="13.2" customHeight="1" x14ac:dyDescent="0.45">
      <c r="B10" s="29"/>
      <c r="C10" s="26" t="s">
        <v>60</v>
      </c>
      <c r="D10" s="26"/>
      <c r="E10" s="26"/>
      <c r="F10" s="26"/>
      <c r="G10" s="51" t="s">
        <v>32</v>
      </c>
      <c r="H10" s="130" t="str">
        <f>IF(収支予算書!J10="","",収支予算書!J10)</f>
        <v/>
      </c>
      <c r="I10" s="536" t="s">
        <v>102</v>
      </c>
      <c r="J10" s="537"/>
      <c r="K10" s="114"/>
      <c r="L10" s="103"/>
      <c r="M10" s="53" t="s">
        <v>290</v>
      </c>
    </row>
    <row r="11" spans="1:14" ht="13.2" customHeight="1" x14ac:dyDescent="0.45">
      <c r="B11" s="29"/>
      <c r="C11" s="26"/>
      <c r="D11" s="26"/>
      <c r="E11" s="26"/>
      <c r="F11" s="26"/>
      <c r="G11" s="50" t="str">
        <f>IF(収支予算書!G11="","",収支予算書!G11)</f>
        <v/>
      </c>
      <c r="H11" s="130" t="str">
        <f>IF(収支予算書!J11="","",収支予算書!J11)</f>
        <v/>
      </c>
      <c r="I11" s="540"/>
      <c r="J11" s="541"/>
      <c r="K11" s="116"/>
      <c r="L11" s="103"/>
      <c r="M11" s="53" t="s">
        <v>290</v>
      </c>
    </row>
    <row r="12" spans="1:14" ht="13.2" customHeight="1" x14ac:dyDescent="0.45">
      <c r="B12" s="29"/>
      <c r="C12" s="31" t="s">
        <v>33</v>
      </c>
      <c r="D12" s="31"/>
      <c r="E12" s="31"/>
      <c r="F12" s="31"/>
      <c r="G12" s="81"/>
      <c r="H12" s="131" t="str">
        <f>IF(SUM(H8,H10:H11)&lt;&gt;0,SUM(H8,H10:H11),"")</f>
        <v/>
      </c>
      <c r="I12" s="542"/>
      <c r="J12" s="543"/>
      <c r="K12" s="115" t="str">
        <f>IF(SUM(K8,K10:K11)&lt;&gt;0,SUM(K8,K10:K11),"")</f>
        <v/>
      </c>
      <c r="L12" s="104"/>
      <c r="M12" s="53" t="s">
        <v>291</v>
      </c>
    </row>
    <row r="13" spans="1:14" ht="21.6" x14ac:dyDescent="0.45">
      <c r="B13" s="512" t="s">
        <v>34</v>
      </c>
      <c r="C13" s="513"/>
      <c r="D13" s="513"/>
      <c r="E13" s="513"/>
      <c r="F13" s="507"/>
      <c r="G13" s="82" t="s">
        <v>94</v>
      </c>
      <c r="H13" s="132" t="s">
        <v>64</v>
      </c>
      <c r="I13" s="506" t="s">
        <v>95</v>
      </c>
      <c r="J13" s="507"/>
      <c r="K13" s="119" t="s">
        <v>65</v>
      </c>
      <c r="L13" s="58" t="s">
        <v>61</v>
      </c>
    </row>
    <row r="14" spans="1:14" ht="2.4" customHeight="1" x14ac:dyDescent="0.45">
      <c r="B14" s="29"/>
      <c r="C14" s="26"/>
      <c r="D14" s="26"/>
      <c r="E14" s="26"/>
      <c r="F14" s="26"/>
      <c r="G14" s="83"/>
      <c r="H14" s="117"/>
      <c r="I14" s="107"/>
      <c r="J14" s="106"/>
      <c r="K14" s="120"/>
      <c r="L14" s="80"/>
    </row>
    <row r="15" spans="1:14" ht="13.2" customHeight="1" x14ac:dyDescent="0.45">
      <c r="B15" s="29" t="s">
        <v>37</v>
      </c>
      <c r="C15" s="26"/>
      <c r="D15" s="26"/>
      <c r="E15" s="26"/>
      <c r="F15" s="26"/>
      <c r="G15" s="83"/>
      <c r="H15" s="117"/>
      <c r="I15" s="84"/>
      <c r="J15" s="106"/>
      <c r="K15" s="120"/>
      <c r="L15" s="80"/>
    </row>
    <row r="16" spans="1:14" x14ac:dyDescent="0.45">
      <c r="B16" s="29"/>
      <c r="C16" s="26" t="s">
        <v>62</v>
      </c>
      <c r="D16" s="26"/>
      <c r="E16" s="26"/>
      <c r="F16" s="26"/>
      <c r="G16" s="83"/>
      <c r="H16" s="117"/>
      <c r="I16" s="84"/>
      <c r="J16" s="106"/>
      <c r="K16" s="120"/>
      <c r="L16" s="80"/>
    </row>
    <row r="17" spans="2:13" ht="13.2" customHeight="1" x14ac:dyDescent="0.45">
      <c r="B17" s="29"/>
      <c r="C17" s="37"/>
      <c r="D17" s="502" t="s">
        <v>63</v>
      </c>
      <c r="E17" s="502"/>
      <c r="F17" s="503"/>
      <c r="G17" s="85" t="str">
        <f>IF(収支予算書!G17="","",収支予算書!G17)</f>
        <v/>
      </c>
      <c r="H17" s="133" t="str">
        <f>IF(収支予算書!J17="","",収支予算書!J17)</f>
        <v/>
      </c>
      <c r="I17" s="514"/>
      <c r="J17" s="515"/>
      <c r="K17" s="121"/>
      <c r="L17" s="139"/>
      <c r="M17" s="53" t="s">
        <v>290</v>
      </c>
    </row>
    <row r="18" spans="2:13" ht="13.2" customHeight="1" x14ac:dyDescent="0.45">
      <c r="B18" s="29"/>
      <c r="C18" s="26"/>
      <c r="D18" s="26"/>
      <c r="E18" s="26"/>
      <c r="F18" s="26"/>
      <c r="G18" s="83" t="str">
        <f>IF(収支予算書!G18="","",収支予算書!G18)</f>
        <v/>
      </c>
      <c r="H18" s="117" t="str">
        <f>IF(収支予算書!J18="","",収支予算書!J18)</f>
        <v/>
      </c>
      <c r="I18" s="516"/>
      <c r="J18" s="517"/>
      <c r="K18" s="120"/>
      <c r="L18" s="140"/>
      <c r="M18" s="53" t="s">
        <v>290</v>
      </c>
    </row>
    <row r="19" spans="2:13" ht="13.2" customHeight="1" x14ac:dyDescent="0.45">
      <c r="B19" s="29"/>
      <c r="C19" s="26"/>
      <c r="D19" s="26"/>
      <c r="E19" s="26"/>
      <c r="F19" s="26"/>
      <c r="G19" s="83" t="str">
        <f>IF(収支予算書!G19="","",収支予算書!G19)</f>
        <v/>
      </c>
      <c r="H19" s="117" t="str">
        <f>IF(収支予算書!J19="","",収支予算書!J19)</f>
        <v/>
      </c>
      <c r="I19" s="516"/>
      <c r="J19" s="517"/>
      <c r="K19" s="120"/>
      <c r="L19" s="140"/>
      <c r="M19" s="53" t="s">
        <v>290</v>
      </c>
    </row>
    <row r="20" spans="2:13" ht="13.2" customHeight="1" x14ac:dyDescent="0.45">
      <c r="B20" s="29"/>
      <c r="C20" s="26"/>
      <c r="D20" s="26"/>
      <c r="E20" s="26"/>
      <c r="F20" s="26"/>
      <c r="G20" s="86" t="str">
        <f>IF(収支予算書!G20="","",収支予算書!G20)</f>
        <v/>
      </c>
      <c r="H20" s="134" t="str">
        <f>IF(収支予算書!J20="","",収支予算書!J20)</f>
        <v/>
      </c>
      <c r="I20" s="518"/>
      <c r="J20" s="519"/>
      <c r="K20" s="122"/>
      <c r="L20" s="141"/>
      <c r="M20" s="53" t="s">
        <v>290</v>
      </c>
    </row>
    <row r="21" spans="2:13" ht="13.2" customHeight="1" x14ac:dyDescent="0.45">
      <c r="B21" s="29"/>
      <c r="C21" s="26"/>
      <c r="D21" s="502" t="s">
        <v>227</v>
      </c>
      <c r="E21" s="502"/>
      <c r="F21" s="503"/>
      <c r="G21" s="85" t="str">
        <f>IF(収支予算書!G21="","",収支予算書!G21)</f>
        <v/>
      </c>
      <c r="H21" s="133" t="str">
        <f>IF(収支予算書!J21="","",収支予算書!J21)</f>
        <v/>
      </c>
      <c r="I21" s="514"/>
      <c r="J21" s="515"/>
      <c r="K21" s="121"/>
      <c r="L21" s="139"/>
      <c r="M21" s="53" t="s">
        <v>290</v>
      </c>
    </row>
    <row r="22" spans="2:13" ht="13.2" customHeight="1" x14ac:dyDescent="0.45">
      <c r="B22" s="29"/>
      <c r="C22" s="26"/>
      <c r="D22" s="26"/>
      <c r="E22" s="26"/>
      <c r="F22" s="26"/>
      <c r="G22" s="83" t="str">
        <f>IF(収支予算書!G22="","",収支予算書!G22)</f>
        <v/>
      </c>
      <c r="H22" s="117" t="str">
        <f>IF(収支予算書!J22="","",収支予算書!J22)</f>
        <v/>
      </c>
      <c r="I22" s="516"/>
      <c r="J22" s="517"/>
      <c r="K22" s="120"/>
      <c r="L22" s="140"/>
      <c r="M22" s="53" t="s">
        <v>290</v>
      </c>
    </row>
    <row r="23" spans="2:13" ht="13.2" customHeight="1" x14ac:dyDescent="0.45">
      <c r="B23" s="29"/>
      <c r="C23" s="26"/>
      <c r="D23" s="26"/>
      <c r="E23" s="26"/>
      <c r="F23" s="26"/>
      <c r="G23" s="83" t="str">
        <f>IF(収支予算書!G23="","",収支予算書!G23)</f>
        <v/>
      </c>
      <c r="H23" s="117" t="str">
        <f>IF(収支予算書!J23="","",収支予算書!J23)</f>
        <v/>
      </c>
      <c r="I23" s="516"/>
      <c r="J23" s="517"/>
      <c r="K23" s="120"/>
      <c r="L23" s="140"/>
      <c r="M23" s="53" t="s">
        <v>290</v>
      </c>
    </row>
    <row r="24" spans="2:13" ht="13.2" customHeight="1" x14ac:dyDescent="0.45">
      <c r="B24" s="29"/>
      <c r="C24" s="26"/>
      <c r="D24" s="26"/>
      <c r="E24" s="26"/>
      <c r="F24" s="26"/>
      <c r="G24" s="83" t="str">
        <f>IF(収支予算書!G24="","",収支予算書!G24)</f>
        <v/>
      </c>
      <c r="H24" s="117" t="str">
        <f>IF(収支予算書!J24="","",収支予算書!J24)</f>
        <v/>
      </c>
      <c r="I24" s="516"/>
      <c r="J24" s="517"/>
      <c r="K24" s="120"/>
      <c r="L24" s="140"/>
      <c r="M24" s="53" t="s">
        <v>290</v>
      </c>
    </row>
    <row r="25" spans="2:13" ht="13.2" customHeight="1" x14ac:dyDescent="0.45">
      <c r="B25" s="29"/>
      <c r="C25" s="26"/>
      <c r="D25" s="26"/>
      <c r="E25" s="26"/>
      <c r="F25" s="26"/>
      <c r="G25" s="83" t="str">
        <f>IF(収支予算書!G25="","",収支予算書!G25)</f>
        <v/>
      </c>
      <c r="H25" s="117" t="str">
        <f>IF(収支予算書!J25="","",収支予算書!J25)</f>
        <v/>
      </c>
      <c r="I25" s="516"/>
      <c r="J25" s="517"/>
      <c r="K25" s="120"/>
      <c r="L25" s="140"/>
      <c r="M25" s="53" t="s">
        <v>290</v>
      </c>
    </row>
    <row r="26" spans="2:13" ht="13.2" customHeight="1" x14ac:dyDescent="0.45">
      <c r="B26" s="29"/>
      <c r="C26" s="26"/>
      <c r="D26" s="26"/>
      <c r="E26" s="26"/>
      <c r="F26" s="26"/>
      <c r="G26" s="83" t="str">
        <f>IF(収支予算書!G26="","",収支予算書!G26)</f>
        <v/>
      </c>
      <c r="H26" s="117" t="str">
        <f>IF(収支予算書!J26="","",収支予算書!J26)</f>
        <v/>
      </c>
      <c r="I26" s="516"/>
      <c r="J26" s="517"/>
      <c r="K26" s="120"/>
      <c r="L26" s="140"/>
      <c r="M26" s="53" t="s">
        <v>290</v>
      </c>
    </row>
    <row r="27" spans="2:13" ht="13.2" customHeight="1" x14ac:dyDescent="0.45">
      <c r="B27" s="29"/>
      <c r="C27" s="26"/>
      <c r="D27" s="26"/>
      <c r="E27" s="26"/>
      <c r="F27" s="26"/>
      <c r="G27" s="83" t="str">
        <f>IF(収支予算書!G27="","",収支予算書!G27)</f>
        <v/>
      </c>
      <c r="H27" s="117" t="str">
        <f>IF(収支予算書!J27="","",収支予算書!J27)</f>
        <v/>
      </c>
      <c r="I27" s="516"/>
      <c r="J27" s="517"/>
      <c r="K27" s="120"/>
      <c r="L27" s="140"/>
      <c r="M27" s="53" t="s">
        <v>290</v>
      </c>
    </row>
    <row r="28" spans="2:13" ht="13.2" customHeight="1" x14ac:dyDescent="0.45">
      <c r="B28" s="29"/>
      <c r="C28" s="26"/>
      <c r="D28" s="26"/>
      <c r="E28" s="26"/>
      <c r="F28" s="26"/>
      <c r="G28" s="83" t="str">
        <f>IF(収支予算書!G28="","",収支予算書!G28)</f>
        <v/>
      </c>
      <c r="H28" s="117" t="str">
        <f>IF(収支予算書!J28="","",収支予算書!J28)</f>
        <v/>
      </c>
      <c r="I28" s="516"/>
      <c r="J28" s="517"/>
      <c r="K28" s="120"/>
      <c r="L28" s="140"/>
      <c r="M28" s="53" t="s">
        <v>290</v>
      </c>
    </row>
    <row r="29" spans="2:13" ht="13.2" customHeight="1" x14ac:dyDescent="0.45">
      <c r="B29" s="29"/>
      <c r="C29" s="26"/>
      <c r="D29" s="26"/>
      <c r="E29" s="26"/>
      <c r="F29" s="26"/>
      <c r="G29" s="83" t="str">
        <f>IF(収支予算書!G29="","",収支予算書!G29)</f>
        <v/>
      </c>
      <c r="H29" s="117" t="str">
        <f>IF(収支予算書!J29="","",収支予算書!J29)</f>
        <v/>
      </c>
      <c r="I29" s="516"/>
      <c r="J29" s="517"/>
      <c r="K29" s="120"/>
      <c r="L29" s="140"/>
      <c r="M29" s="53" t="s">
        <v>290</v>
      </c>
    </row>
    <row r="30" spans="2:13" ht="13.2" customHeight="1" x14ac:dyDescent="0.45">
      <c r="B30" s="29"/>
      <c r="C30" s="26"/>
      <c r="D30" s="26"/>
      <c r="E30" s="26"/>
      <c r="F30" s="26"/>
      <c r="G30" s="83" t="str">
        <f>IF(収支予算書!G30="","",収支予算書!G30)</f>
        <v/>
      </c>
      <c r="H30" s="117" t="str">
        <f>IF(収支予算書!J30="","",収支予算書!J30)</f>
        <v/>
      </c>
      <c r="I30" s="516"/>
      <c r="J30" s="517"/>
      <c r="K30" s="120"/>
      <c r="L30" s="140"/>
      <c r="M30" s="53" t="s">
        <v>290</v>
      </c>
    </row>
    <row r="31" spans="2:13" ht="13.2" customHeight="1" x14ac:dyDescent="0.45">
      <c r="B31" s="29"/>
      <c r="C31" s="26"/>
      <c r="D31" s="26"/>
      <c r="E31" s="26"/>
      <c r="F31" s="26"/>
      <c r="G31" s="83" t="str">
        <f>IF(収支予算書!G31="","",収支予算書!G31)</f>
        <v/>
      </c>
      <c r="H31" s="117" t="str">
        <f>IF(収支予算書!J31="","",収支予算書!J31)</f>
        <v/>
      </c>
      <c r="I31" s="516"/>
      <c r="J31" s="517"/>
      <c r="K31" s="120"/>
      <c r="L31" s="140"/>
      <c r="M31" s="53" t="s">
        <v>290</v>
      </c>
    </row>
    <row r="32" spans="2:13" ht="13.2" customHeight="1" x14ac:dyDescent="0.45">
      <c r="B32" s="29"/>
      <c r="C32" s="26"/>
      <c r="D32" s="26"/>
      <c r="E32" s="26"/>
      <c r="F32" s="26"/>
      <c r="G32" s="83" t="str">
        <f>IF(収支予算書!G32="","",収支予算書!G32)</f>
        <v/>
      </c>
      <c r="H32" s="117" t="str">
        <f>IF(収支予算書!J32="","",収支予算書!J32)</f>
        <v/>
      </c>
      <c r="I32" s="516"/>
      <c r="J32" s="517"/>
      <c r="K32" s="120"/>
      <c r="L32" s="140"/>
      <c r="M32" s="53" t="s">
        <v>290</v>
      </c>
    </row>
    <row r="33" spans="2:13" ht="13.2" customHeight="1" x14ac:dyDescent="0.45">
      <c r="B33" s="29"/>
      <c r="C33" s="26"/>
      <c r="D33" s="26"/>
      <c r="E33" s="26"/>
      <c r="F33" s="26"/>
      <c r="G33" s="83" t="str">
        <f>IF(収支予算書!G33="","",収支予算書!G33)</f>
        <v/>
      </c>
      <c r="H33" s="117" t="str">
        <f>IF(収支予算書!J33="","",収支予算書!J33)</f>
        <v/>
      </c>
      <c r="I33" s="516"/>
      <c r="J33" s="517"/>
      <c r="K33" s="120"/>
      <c r="L33" s="140"/>
      <c r="M33" s="53" t="s">
        <v>290</v>
      </c>
    </row>
    <row r="34" spans="2:13" ht="13.2" customHeight="1" x14ac:dyDescent="0.45">
      <c r="B34" s="29"/>
      <c r="C34" s="26"/>
      <c r="D34" s="26"/>
      <c r="E34" s="26"/>
      <c r="F34" s="26"/>
      <c r="G34" s="83" t="str">
        <f>IF(収支予算書!G34="","",収支予算書!G34)</f>
        <v/>
      </c>
      <c r="H34" s="117" t="str">
        <f>IF(収支予算書!J34="","",収支予算書!J34)</f>
        <v/>
      </c>
      <c r="I34" s="516"/>
      <c r="J34" s="517"/>
      <c r="K34" s="120"/>
      <c r="L34" s="140"/>
      <c r="M34" s="53" t="s">
        <v>290</v>
      </c>
    </row>
    <row r="35" spans="2:13" ht="13.2" customHeight="1" x14ac:dyDescent="0.45">
      <c r="B35" s="29"/>
      <c r="C35" s="26"/>
      <c r="D35" s="26"/>
      <c r="E35" s="26"/>
      <c r="F35" s="26"/>
      <c r="G35" s="83" t="str">
        <f>IF(収支予算書!G35="","",収支予算書!G35)</f>
        <v/>
      </c>
      <c r="H35" s="117" t="str">
        <f>IF(収支予算書!J35="","",収支予算書!J35)</f>
        <v/>
      </c>
      <c r="I35" s="516"/>
      <c r="J35" s="517"/>
      <c r="K35" s="120"/>
      <c r="L35" s="140"/>
      <c r="M35" s="53" t="s">
        <v>290</v>
      </c>
    </row>
    <row r="36" spans="2:13" ht="13.2" customHeight="1" x14ac:dyDescent="0.45">
      <c r="B36" s="29"/>
      <c r="C36" s="26"/>
      <c r="D36" s="26"/>
      <c r="E36" s="26"/>
      <c r="F36" s="26"/>
      <c r="G36" s="83" t="str">
        <f>IF(収支予算書!G36="","",収支予算書!G36)</f>
        <v/>
      </c>
      <c r="H36" s="117" t="str">
        <f>IF(収支予算書!J36="","",収支予算書!J36)</f>
        <v/>
      </c>
      <c r="I36" s="516"/>
      <c r="J36" s="517"/>
      <c r="K36" s="120"/>
      <c r="L36" s="140"/>
      <c r="M36" s="53" t="s">
        <v>290</v>
      </c>
    </row>
    <row r="37" spans="2:13" ht="13.2" customHeight="1" x14ac:dyDescent="0.45">
      <c r="B37" s="29"/>
      <c r="C37" s="26"/>
      <c r="D37" s="26"/>
      <c r="E37" s="26"/>
      <c r="F37" s="26"/>
      <c r="G37" s="86" t="str">
        <f>IF(収支予算書!G37="","",収支予算書!G37)</f>
        <v/>
      </c>
      <c r="H37" s="134" t="str">
        <f>IF(収支予算書!J37="","",収支予算書!J37)</f>
        <v/>
      </c>
      <c r="I37" s="518"/>
      <c r="J37" s="519"/>
      <c r="K37" s="122"/>
      <c r="L37" s="141"/>
      <c r="M37" s="53" t="s">
        <v>290</v>
      </c>
    </row>
    <row r="38" spans="2:13" ht="13.2" customHeight="1" x14ac:dyDescent="0.45">
      <c r="B38" s="29"/>
      <c r="C38" s="26"/>
      <c r="D38" s="502" t="s">
        <v>228</v>
      </c>
      <c r="E38" s="502"/>
      <c r="F38" s="503"/>
      <c r="G38" s="83" t="str">
        <f>IF(収支予算書!G38="","",収支予算書!G38)</f>
        <v/>
      </c>
      <c r="H38" s="117" t="str">
        <f>IF(収支予算書!J38="","",収支予算書!J38)</f>
        <v/>
      </c>
      <c r="I38" s="514"/>
      <c r="J38" s="515"/>
      <c r="K38" s="120"/>
      <c r="L38" s="140"/>
      <c r="M38" s="53" t="s">
        <v>290</v>
      </c>
    </row>
    <row r="39" spans="2:13" ht="13.2" customHeight="1" x14ac:dyDescent="0.45">
      <c r="B39" s="29"/>
      <c r="C39" s="26"/>
      <c r="D39" s="26"/>
      <c r="E39" s="26"/>
      <c r="F39" s="26"/>
      <c r="G39" s="83" t="str">
        <f>IF(収支予算書!G39="","",収支予算書!G39)</f>
        <v/>
      </c>
      <c r="H39" s="117" t="str">
        <f>IF(収支予算書!J39="","",収支予算書!J39)</f>
        <v/>
      </c>
      <c r="I39" s="516"/>
      <c r="J39" s="517"/>
      <c r="K39" s="120"/>
      <c r="L39" s="140"/>
      <c r="M39" s="53" t="s">
        <v>290</v>
      </c>
    </row>
    <row r="40" spans="2:13" ht="13.2" customHeight="1" x14ac:dyDescent="0.45">
      <c r="B40" s="29"/>
      <c r="C40" s="26"/>
      <c r="D40" s="26"/>
      <c r="E40" s="26"/>
      <c r="F40" s="26"/>
      <c r="G40" s="83" t="str">
        <f>IF(収支予算書!G40="","",収支予算書!G40)</f>
        <v/>
      </c>
      <c r="H40" s="117" t="str">
        <f>IF(収支予算書!J40="","",収支予算書!J40)</f>
        <v/>
      </c>
      <c r="I40" s="516"/>
      <c r="J40" s="517"/>
      <c r="K40" s="120"/>
      <c r="L40" s="140"/>
      <c r="M40" s="53" t="s">
        <v>290</v>
      </c>
    </row>
    <row r="41" spans="2:13" ht="13.2" customHeight="1" x14ac:dyDescent="0.45">
      <c r="B41" s="29"/>
      <c r="C41" s="26"/>
      <c r="D41" s="26"/>
      <c r="E41" s="26"/>
      <c r="F41" s="26"/>
      <c r="G41" s="83" t="str">
        <f>IF(収支予算書!G41="","",収支予算書!G41)</f>
        <v/>
      </c>
      <c r="H41" s="117" t="str">
        <f>IF(収支予算書!J41="","",収支予算書!J41)</f>
        <v/>
      </c>
      <c r="I41" s="518"/>
      <c r="J41" s="519"/>
      <c r="K41" s="120"/>
      <c r="L41" s="140"/>
      <c r="M41" s="53" t="s">
        <v>290</v>
      </c>
    </row>
    <row r="42" spans="2:13" ht="13.2" customHeight="1" x14ac:dyDescent="0.45">
      <c r="B42" s="29"/>
      <c r="C42" s="26"/>
      <c r="D42" s="502" t="s">
        <v>229</v>
      </c>
      <c r="E42" s="502"/>
      <c r="F42" s="503"/>
      <c r="G42" s="85" t="str">
        <f>IF(収支予算書!G42="","",収支予算書!G42)</f>
        <v/>
      </c>
      <c r="H42" s="133" t="str">
        <f>IF(収支予算書!J42="","",収支予算書!J42)</f>
        <v/>
      </c>
      <c r="I42" s="514"/>
      <c r="J42" s="515"/>
      <c r="K42" s="121"/>
      <c r="L42" s="139"/>
      <c r="M42" s="53" t="s">
        <v>290</v>
      </c>
    </row>
    <row r="43" spans="2:13" ht="13.2" customHeight="1" x14ac:dyDescent="0.45">
      <c r="B43" s="29"/>
      <c r="C43" s="26"/>
      <c r="D43" s="26"/>
      <c r="E43" s="26"/>
      <c r="F43" s="26"/>
      <c r="G43" s="83" t="str">
        <f>IF(収支予算書!G43="","",収支予算書!G43)</f>
        <v/>
      </c>
      <c r="H43" s="117" t="str">
        <f>IF(収支予算書!J43="","",収支予算書!J43)</f>
        <v/>
      </c>
      <c r="I43" s="516"/>
      <c r="J43" s="517"/>
      <c r="K43" s="120"/>
      <c r="L43" s="140"/>
      <c r="M43" s="53" t="s">
        <v>290</v>
      </c>
    </row>
    <row r="44" spans="2:13" ht="13.2" customHeight="1" x14ac:dyDescent="0.45">
      <c r="B44" s="29"/>
      <c r="C44" s="26"/>
      <c r="D44" s="26"/>
      <c r="E44" s="26"/>
      <c r="F44" s="26"/>
      <c r="G44" s="83" t="str">
        <f>IF(収支予算書!G44="","",収支予算書!G44)</f>
        <v/>
      </c>
      <c r="H44" s="117" t="str">
        <f>IF(収支予算書!J44="","",収支予算書!J44)</f>
        <v/>
      </c>
      <c r="I44" s="516"/>
      <c r="J44" s="517"/>
      <c r="K44" s="120"/>
      <c r="L44" s="140"/>
      <c r="M44" s="53" t="s">
        <v>290</v>
      </c>
    </row>
    <row r="45" spans="2:13" ht="13.2" customHeight="1" x14ac:dyDescent="0.45">
      <c r="B45" s="29"/>
      <c r="C45" s="26"/>
      <c r="D45" s="26"/>
      <c r="E45" s="26"/>
      <c r="F45" s="26"/>
      <c r="G45" s="86" t="str">
        <f>IF(収支予算書!G45="","",収支予算書!G45)</f>
        <v/>
      </c>
      <c r="H45" s="134" t="str">
        <f>IF(収支予算書!J45="","",収支予算書!J45)</f>
        <v/>
      </c>
      <c r="I45" s="518"/>
      <c r="J45" s="519"/>
      <c r="K45" s="122"/>
      <c r="L45" s="141"/>
      <c r="M45" s="53" t="s">
        <v>290</v>
      </c>
    </row>
    <row r="46" spans="2:13" ht="13.2" customHeight="1" x14ac:dyDescent="0.45">
      <c r="B46" s="29"/>
      <c r="C46" s="26"/>
      <c r="D46" s="502" t="s">
        <v>233</v>
      </c>
      <c r="E46" s="502"/>
      <c r="F46" s="503"/>
      <c r="G46" s="85" t="str">
        <f>IF(収支予算書!G46="","",収支予算書!G46)</f>
        <v/>
      </c>
      <c r="H46" s="133" t="str">
        <f>IF(収支予算書!J46="","",収支予算書!J46)</f>
        <v/>
      </c>
      <c r="I46" s="514"/>
      <c r="J46" s="515"/>
      <c r="K46" s="121"/>
      <c r="L46" s="139"/>
      <c r="M46" s="53" t="s">
        <v>290</v>
      </c>
    </row>
    <row r="47" spans="2:13" ht="13.2" customHeight="1" x14ac:dyDescent="0.45">
      <c r="B47" s="29"/>
      <c r="C47" s="26"/>
      <c r="D47" s="26"/>
      <c r="E47" s="26" t="s">
        <v>91</v>
      </c>
      <c r="F47" s="26"/>
      <c r="G47" s="83" t="str">
        <f>IF(収支予算書!G47="","",収支予算書!G47)</f>
        <v/>
      </c>
      <c r="H47" s="117" t="str">
        <f>IF(収支予算書!J47="","",収支予算書!J47)</f>
        <v/>
      </c>
      <c r="I47" s="516"/>
      <c r="J47" s="517"/>
      <c r="K47" s="120"/>
      <c r="L47" s="140"/>
      <c r="M47" s="53" t="s">
        <v>290</v>
      </c>
    </row>
    <row r="48" spans="2:13" ht="13.2" customHeight="1" x14ac:dyDescent="0.45">
      <c r="B48" s="29"/>
      <c r="C48" s="26"/>
      <c r="D48" s="26"/>
      <c r="E48" s="26"/>
      <c r="F48" s="26"/>
      <c r="G48" s="83" t="str">
        <f>IF(収支予算書!G48="","",収支予算書!G48)</f>
        <v/>
      </c>
      <c r="H48" s="117" t="str">
        <f>IF(収支予算書!J48="","",収支予算書!J48)</f>
        <v/>
      </c>
      <c r="I48" s="516"/>
      <c r="J48" s="517"/>
      <c r="K48" s="120"/>
      <c r="L48" s="140"/>
      <c r="M48" s="53" t="s">
        <v>290</v>
      </c>
    </row>
    <row r="49" spans="2:13" ht="13.2" customHeight="1" x14ac:dyDescent="0.45">
      <c r="B49" s="29"/>
      <c r="C49" s="26"/>
      <c r="D49" s="26"/>
      <c r="E49" s="26"/>
      <c r="F49" s="26"/>
      <c r="G49" s="86" t="str">
        <f>IF(収支予算書!G49="","",収支予算書!G49)</f>
        <v/>
      </c>
      <c r="H49" s="134" t="str">
        <f>IF(収支予算書!J49="","",収支予算書!J49)</f>
        <v/>
      </c>
      <c r="I49" s="518"/>
      <c r="J49" s="519"/>
      <c r="K49" s="122"/>
      <c r="L49" s="141"/>
      <c r="M49" s="53" t="s">
        <v>290</v>
      </c>
    </row>
    <row r="50" spans="2:13" ht="13.2" customHeight="1" x14ac:dyDescent="0.45">
      <c r="B50" s="29"/>
      <c r="C50" s="40"/>
      <c r="D50" s="40"/>
      <c r="E50" s="40"/>
      <c r="F50" s="17"/>
      <c r="G50" s="61" t="s">
        <v>50</v>
      </c>
      <c r="H50" s="135" t="str">
        <f>IF(SUM(H17:H49)&lt;&gt;0,SUM(H17:H49),"")</f>
        <v/>
      </c>
      <c r="I50" s="526"/>
      <c r="J50" s="527"/>
      <c r="K50" s="123" t="str">
        <f>IF(SUM(K17:K49)&lt;&gt;0,SUM(K17:K49),"")</f>
        <v/>
      </c>
      <c r="L50" s="142"/>
      <c r="M50" s="53" t="s">
        <v>291</v>
      </c>
    </row>
    <row r="51" spans="2:13" ht="13.2" customHeight="1" x14ac:dyDescent="0.45">
      <c r="B51" s="29"/>
      <c r="C51" s="500" t="s">
        <v>90</v>
      </c>
      <c r="D51" s="500"/>
      <c r="E51" s="500"/>
      <c r="F51" s="501"/>
      <c r="G51" s="87" t="str">
        <f>IF(収支予算書!G51="","",収支予算書!G51)</f>
        <v/>
      </c>
      <c r="H51" s="120" t="str">
        <f>IF(収支予算書!J51="","",収支予算書!J51)</f>
        <v/>
      </c>
      <c r="I51" s="520"/>
      <c r="J51" s="521"/>
      <c r="K51" s="120"/>
      <c r="L51" s="143"/>
      <c r="M51" s="53" t="s">
        <v>290</v>
      </c>
    </row>
    <row r="52" spans="2:13" ht="13.2" customHeight="1" x14ac:dyDescent="0.45">
      <c r="B52" s="29"/>
      <c r="C52" s="26"/>
      <c r="D52" s="500" t="s">
        <v>52</v>
      </c>
      <c r="E52" s="500"/>
      <c r="F52" s="501"/>
      <c r="G52" s="88" t="str">
        <f>IF(収支予算書!G52="","",収支予算書!G52)</f>
        <v/>
      </c>
      <c r="H52" s="120" t="str">
        <f>IF(収支予算書!J52="","",収支予算書!J52)</f>
        <v/>
      </c>
      <c r="I52" s="522"/>
      <c r="J52" s="523"/>
      <c r="K52" s="120"/>
      <c r="L52" s="143"/>
      <c r="M52" s="53" t="s">
        <v>290</v>
      </c>
    </row>
    <row r="53" spans="2:13" ht="13.2" customHeight="1" x14ac:dyDescent="0.45">
      <c r="B53" s="29"/>
      <c r="C53" s="26"/>
      <c r="D53" s="26"/>
      <c r="E53" s="26"/>
      <c r="F53" s="26"/>
      <c r="G53" s="88" t="str">
        <f>IF(収支予算書!G53="","",収支予算書!G53)</f>
        <v/>
      </c>
      <c r="H53" s="120" t="str">
        <f>IF(収支予算書!J53="","",収支予算書!J53)</f>
        <v/>
      </c>
      <c r="I53" s="522"/>
      <c r="J53" s="523"/>
      <c r="K53" s="120"/>
      <c r="L53" s="143"/>
      <c r="M53" s="53" t="s">
        <v>290</v>
      </c>
    </row>
    <row r="54" spans="2:13" ht="13.2" customHeight="1" x14ac:dyDescent="0.45">
      <c r="B54" s="29"/>
      <c r="C54" s="26"/>
      <c r="D54" s="26"/>
      <c r="E54" s="26"/>
      <c r="F54" s="16"/>
      <c r="G54" s="89" t="str">
        <f>IF(収支予算書!G54="","",収支予算書!G54)</f>
        <v/>
      </c>
      <c r="H54" s="136" t="str">
        <f>IF(収支予算書!J54="","",収支予算書!J54)</f>
        <v/>
      </c>
      <c r="I54" s="524"/>
      <c r="J54" s="525"/>
      <c r="K54" s="122"/>
      <c r="L54" s="143"/>
      <c r="M54" s="53" t="s">
        <v>290</v>
      </c>
    </row>
    <row r="55" spans="2:13" ht="13.2" customHeight="1" x14ac:dyDescent="0.45">
      <c r="B55" s="29"/>
      <c r="C55" s="40"/>
      <c r="D55" s="40"/>
      <c r="E55" s="40"/>
      <c r="F55" s="20"/>
      <c r="G55" s="61" t="s">
        <v>53</v>
      </c>
      <c r="H55" s="135" t="str">
        <f>IF(H50&lt;&gt;"",SUM(H51:H54),"")</f>
        <v/>
      </c>
      <c r="I55" s="526"/>
      <c r="J55" s="527"/>
      <c r="K55" s="123" t="str">
        <f>IF(K50&lt;&gt;"",SUM(K51:K54),"")</f>
        <v/>
      </c>
      <c r="L55" s="142"/>
      <c r="M55" s="53" t="s">
        <v>291</v>
      </c>
    </row>
    <row r="56" spans="2:13" ht="2.4" customHeight="1" x14ac:dyDescent="0.45">
      <c r="B56" s="29"/>
      <c r="C56" s="26"/>
      <c r="D56" s="26"/>
      <c r="E56" s="26"/>
      <c r="F56" s="22"/>
      <c r="G56" s="25"/>
      <c r="H56" s="137"/>
      <c r="I56" s="528"/>
      <c r="J56" s="529"/>
      <c r="K56" s="124"/>
      <c r="L56" s="140"/>
    </row>
    <row r="57" spans="2:13" ht="13.2" customHeight="1" x14ac:dyDescent="0.45">
      <c r="B57" s="29"/>
      <c r="C57" s="90" t="s">
        <v>54</v>
      </c>
      <c r="D57" s="90"/>
      <c r="E57" s="90"/>
      <c r="F57" s="90"/>
      <c r="G57" s="64" t="s">
        <v>55</v>
      </c>
      <c r="H57" s="125" t="str">
        <f>IF(SUM(H50,H55)&lt;&gt;0,SUM(H50,H55),"")</f>
        <v/>
      </c>
      <c r="I57" s="530"/>
      <c r="J57" s="531"/>
      <c r="K57" s="125" t="str">
        <f>IF(SUM(K50,K55)&lt;&gt;0,SUM(K50,K55),"")</f>
        <v/>
      </c>
      <c r="L57" s="140"/>
      <c r="M57" s="53" t="s">
        <v>291</v>
      </c>
    </row>
    <row r="58" spans="2:13" ht="2.4" customHeight="1" x14ac:dyDescent="0.45">
      <c r="B58" s="29"/>
      <c r="C58" s="26"/>
      <c r="D58" s="26"/>
      <c r="E58" s="26"/>
      <c r="F58" s="26"/>
      <c r="G58" s="91"/>
      <c r="H58" s="117"/>
      <c r="I58" s="532"/>
      <c r="J58" s="533"/>
      <c r="K58" s="126"/>
      <c r="L58" s="144"/>
    </row>
    <row r="59" spans="2:13" ht="13.2" customHeight="1" x14ac:dyDescent="0.45">
      <c r="B59" s="29"/>
      <c r="C59" s="90" t="s">
        <v>56</v>
      </c>
      <c r="D59" s="90"/>
      <c r="E59" s="90"/>
      <c r="F59" s="90"/>
      <c r="G59" s="92"/>
      <c r="H59" s="138" t="str">
        <f>IFERROR(H12-H57,"")</f>
        <v/>
      </c>
      <c r="I59" s="534"/>
      <c r="J59" s="535"/>
      <c r="K59" s="127" t="str">
        <f>IFERROR(K12-K57,"")</f>
        <v/>
      </c>
      <c r="L59" s="145"/>
      <c r="M59" s="53" t="s">
        <v>291</v>
      </c>
    </row>
    <row r="60" spans="2:13" ht="5.4" customHeight="1" thickBot="1" x14ac:dyDescent="0.5">
      <c r="B60" s="62"/>
      <c r="C60" s="63"/>
      <c r="D60" s="63"/>
      <c r="E60" s="63"/>
      <c r="F60" s="63"/>
      <c r="G60" s="63"/>
      <c r="H60" s="63"/>
      <c r="I60" s="63"/>
      <c r="J60" s="63"/>
      <c r="K60" s="112"/>
      <c r="L60" s="146"/>
    </row>
    <row r="61" spans="2:13" ht="14.1" customHeight="1" x14ac:dyDescent="0.45"/>
  </sheetData>
  <mergeCells count="61">
    <mergeCell ref="I8:J8"/>
    <mergeCell ref="I9:J9"/>
    <mergeCell ref="I10:J10"/>
    <mergeCell ref="I11:J11"/>
    <mergeCell ref="I12:J12"/>
    <mergeCell ref="I55:J55"/>
    <mergeCell ref="I56:J56"/>
    <mergeCell ref="I57:J57"/>
    <mergeCell ref="I58:J58"/>
    <mergeCell ref="I59:J59"/>
    <mergeCell ref="I51:J51"/>
    <mergeCell ref="I52:J52"/>
    <mergeCell ref="I53:J53"/>
    <mergeCell ref="I54:J54"/>
    <mergeCell ref="I50:J50"/>
    <mergeCell ref="I45:J45"/>
    <mergeCell ref="I46:J46"/>
    <mergeCell ref="I47:J47"/>
    <mergeCell ref="I48:J48"/>
    <mergeCell ref="I49:J49"/>
    <mergeCell ref="I40:J40"/>
    <mergeCell ref="I41:J41"/>
    <mergeCell ref="I42:J42"/>
    <mergeCell ref="I43:J43"/>
    <mergeCell ref="I44:J44"/>
    <mergeCell ref="I35:J35"/>
    <mergeCell ref="I36:J36"/>
    <mergeCell ref="I37:J37"/>
    <mergeCell ref="I38:J38"/>
    <mergeCell ref="I39:J39"/>
    <mergeCell ref="I30:J30"/>
    <mergeCell ref="I31:J31"/>
    <mergeCell ref="I32:J32"/>
    <mergeCell ref="I33:J33"/>
    <mergeCell ref="I34:J34"/>
    <mergeCell ref="I25:J25"/>
    <mergeCell ref="I26:J26"/>
    <mergeCell ref="I27:J27"/>
    <mergeCell ref="I28:J28"/>
    <mergeCell ref="I29:J29"/>
    <mergeCell ref="I20:J20"/>
    <mergeCell ref="I21:J21"/>
    <mergeCell ref="I22:J22"/>
    <mergeCell ref="I23:J23"/>
    <mergeCell ref="I24:J24"/>
    <mergeCell ref="J3:L3"/>
    <mergeCell ref="C51:F51"/>
    <mergeCell ref="D52:F52"/>
    <mergeCell ref="D21:F21"/>
    <mergeCell ref="D38:F38"/>
    <mergeCell ref="D42:F42"/>
    <mergeCell ref="D46:F46"/>
    <mergeCell ref="I5:J5"/>
    <mergeCell ref="I13:J13"/>
    <mergeCell ref="B5:F5"/>
    <mergeCell ref="D9:F9"/>
    <mergeCell ref="B13:F13"/>
    <mergeCell ref="D17:F17"/>
    <mergeCell ref="I17:J17"/>
    <mergeCell ref="I18:J18"/>
    <mergeCell ref="I19:J19"/>
  </mergeCells>
  <phoneticPr fontId="1"/>
  <dataValidations count="1">
    <dataValidation imeMode="off" allowBlank="1" showInputMessage="1" showErrorMessage="1" sqref="K51:K53 K57:K59 K14:K49" xr:uid="{00000000-0002-0000-0900-000000000000}"/>
  </dataValidations>
  <printOptions horizontalCentered="1"/>
  <pageMargins left="0.55118110236220474" right="0.35433070866141736" top="0.23622047244094491" bottom="0.19685039370078741" header="0.11811023622047245" footer="0.11811023622047245"/>
  <pageSetup paperSize="9" scale="8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N37"/>
  <sheetViews>
    <sheetView view="pageBreakPreview" zoomScaleNormal="100" zoomScaleSheetLayoutView="100" workbookViewId="0">
      <selection activeCell="Q20" sqref="Q20"/>
    </sheetView>
  </sheetViews>
  <sheetFormatPr defaultRowHeight="14.4" x14ac:dyDescent="0.45"/>
  <cols>
    <col min="1" max="1" width="2.19921875" style="65" customWidth="1"/>
    <col min="2" max="5" width="6.296875" style="65" customWidth="1"/>
    <col min="6" max="7" width="6.19921875" style="65" customWidth="1"/>
    <col min="8" max="11" width="6.5" style="65" customWidth="1"/>
    <col min="12" max="12" width="11.296875" style="65" customWidth="1"/>
    <col min="13" max="13" width="4.5" style="65" customWidth="1"/>
    <col min="14" max="16384" width="8.796875" style="65"/>
  </cols>
  <sheetData>
    <row r="2" spans="1:14" ht="18" customHeight="1" x14ac:dyDescent="0.45">
      <c r="A2" s="66"/>
      <c r="L2" s="67"/>
      <c r="M2" s="67" t="s">
        <v>84</v>
      </c>
    </row>
    <row r="3" spans="1:14" ht="18" customHeight="1" x14ac:dyDescent="0.45"/>
    <row r="5" spans="1:14" ht="21" x14ac:dyDescent="0.45">
      <c r="A5" s="75" t="s">
        <v>77</v>
      </c>
      <c r="B5" s="9"/>
      <c r="C5" s="9"/>
      <c r="D5" s="9"/>
      <c r="E5" s="9"/>
      <c r="F5" s="9"/>
      <c r="G5" s="9"/>
      <c r="H5" s="9"/>
      <c r="I5" s="9"/>
      <c r="J5" s="9"/>
      <c r="K5" s="9"/>
      <c r="L5" s="9"/>
    </row>
    <row r="7" spans="1:14" x14ac:dyDescent="0.45">
      <c r="M7" s="67" t="s">
        <v>100</v>
      </c>
    </row>
    <row r="9" spans="1:14" x14ac:dyDescent="0.45">
      <c r="A9" s="65" t="s">
        <v>78</v>
      </c>
    </row>
    <row r="11" spans="1:14" x14ac:dyDescent="0.45">
      <c r="A11" s="65" t="s">
        <v>82</v>
      </c>
    </row>
    <row r="12" spans="1:14" x14ac:dyDescent="0.45">
      <c r="A12" s="65" t="s">
        <v>83</v>
      </c>
    </row>
    <row r="14" spans="1:14" x14ac:dyDescent="0.45">
      <c r="A14" s="65" t="s">
        <v>79</v>
      </c>
      <c r="D14" s="65" t="s">
        <v>2</v>
      </c>
      <c r="F14" s="65" t="str">
        <f>IF(AND('第１－１号様式'!B41="○",'第１－１号様式'!F10&lt;&gt;""),'第１－１号様式'!F10,"")</f>
        <v/>
      </c>
      <c r="N14" s="7" t="s">
        <v>274</v>
      </c>
    </row>
    <row r="15" spans="1:14" x14ac:dyDescent="0.45">
      <c r="D15" s="65" t="s">
        <v>80</v>
      </c>
      <c r="K15" s="67"/>
      <c r="L15" s="65" t="s">
        <v>101</v>
      </c>
    </row>
    <row r="17" spans="1:14" x14ac:dyDescent="0.45">
      <c r="A17" s="65" t="s">
        <v>81</v>
      </c>
    </row>
    <row r="18" spans="1:14" ht="23.4" customHeight="1" x14ac:dyDescent="0.45">
      <c r="B18" s="68" t="s">
        <v>2</v>
      </c>
      <c r="C18" s="69"/>
      <c r="D18" s="69"/>
      <c r="E18" s="69"/>
      <c r="F18" s="69"/>
      <c r="G18" s="70"/>
      <c r="H18" s="68" t="s">
        <v>2</v>
      </c>
      <c r="I18" s="69"/>
      <c r="J18" s="69"/>
      <c r="K18" s="69"/>
      <c r="L18" s="70"/>
    </row>
    <row r="19" spans="1:14" ht="23.4" customHeight="1" x14ac:dyDescent="0.45">
      <c r="B19" s="544" t="str">
        <f>IF(AND('第１－１号様式'!B41="○",'第１－１号様式別紙'!B12&lt;&gt;""),'第１－１号様式別紙'!B12,"")</f>
        <v/>
      </c>
      <c r="C19" s="545"/>
      <c r="D19" s="545"/>
      <c r="E19" s="545"/>
      <c r="F19" s="545"/>
      <c r="G19" s="546"/>
      <c r="H19" s="544" t="str">
        <f>IF(AND('第１－１号様式'!B41="○",'第１－１号様式別紙'!B13&lt;&gt;""),'第１－１号様式別紙'!B13,"")</f>
        <v/>
      </c>
      <c r="I19" s="545"/>
      <c r="J19" s="545"/>
      <c r="K19" s="545"/>
      <c r="L19" s="546"/>
      <c r="N19" s="7" t="s">
        <v>274</v>
      </c>
    </row>
    <row r="20" spans="1:14" ht="23.4" customHeight="1" x14ac:dyDescent="0.45">
      <c r="B20" s="71" t="s">
        <v>88</v>
      </c>
      <c r="G20" s="72"/>
      <c r="H20" s="71" t="s">
        <v>88</v>
      </c>
      <c r="L20" s="72"/>
    </row>
    <row r="21" spans="1:14" ht="23.4" customHeight="1" x14ac:dyDescent="0.45">
      <c r="B21" s="73"/>
      <c r="C21" s="74"/>
      <c r="D21" s="74"/>
      <c r="E21" s="74"/>
      <c r="F21" s="74"/>
      <c r="G21" s="76" t="s">
        <v>13</v>
      </c>
      <c r="H21" s="73"/>
      <c r="I21" s="74"/>
      <c r="J21" s="74"/>
      <c r="K21" s="74"/>
      <c r="L21" s="76" t="s">
        <v>89</v>
      </c>
    </row>
    <row r="22" spans="1:14" ht="23.4" customHeight="1" x14ac:dyDescent="0.45">
      <c r="B22" s="68" t="s">
        <v>2</v>
      </c>
      <c r="C22" s="69"/>
      <c r="D22" s="69"/>
      <c r="E22" s="69"/>
      <c r="F22" s="69"/>
      <c r="G22" s="70"/>
      <c r="H22" s="68" t="s">
        <v>2</v>
      </c>
      <c r="I22" s="69"/>
      <c r="J22" s="69"/>
      <c r="K22" s="69"/>
      <c r="L22" s="70"/>
    </row>
    <row r="23" spans="1:14" ht="23.4" customHeight="1" x14ac:dyDescent="0.45">
      <c r="B23" s="544" t="str">
        <f>IF(AND('第１－１号様式'!B41="○",'第１－１号様式別紙'!B14&lt;&gt;""),'第１－１号様式別紙'!B14,"")</f>
        <v/>
      </c>
      <c r="C23" s="545"/>
      <c r="D23" s="545"/>
      <c r="E23" s="545"/>
      <c r="F23" s="545"/>
      <c r="G23" s="546"/>
      <c r="H23" s="544" t="str">
        <f>IF(AND('第１－１号様式'!B41="○",'第１－１号様式別紙'!B15&lt;&gt;""),'第１－１号様式別紙'!B15,"")</f>
        <v/>
      </c>
      <c r="I23" s="545"/>
      <c r="J23" s="545"/>
      <c r="K23" s="545"/>
      <c r="L23" s="546"/>
      <c r="N23" s="7" t="s">
        <v>274</v>
      </c>
    </row>
    <row r="24" spans="1:14" ht="23.4" customHeight="1" x14ac:dyDescent="0.45">
      <c r="B24" s="71" t="s">
        <v>88</v>
      </c>
      <c r="G24" s="72"/>
      <c r="H24" s="71" t="s">
        <v>88</v>
      </c>
      <c r="L24" s="72"/>
    </row>
    <row r="25" spans="1:14" ht="23.4" customHeight="1" x14ac:dyDescent="0.45">
      <c r="B25" s="73"/>
      <c r="C25" s="74"/>
      <c r="D25" s="74"/>
      <c r="E25" s="74"/>
      <c r="F25" s="74"/>
      <c r="G25" s="76" t="s">
        <v>13</v>
      </c>
      <c r="H25" s="73"/>
      <c r="I25" s="74"/>
      <c r="J25" s="74"/>
      <c r="K25" s="74"/>
      <c r="L25" s="76" t="s">
        <v>89</v>
      </c>
    </row>
    <row r="26" spans="1:14" ht="23.4" customHeight="1" x14ac:dyDescent="0.45">
      <c r="B26" s="68" t="s">
        <v>2</v>
      </c>
      <c r="C26" s="69"/>
      <c r="D26" s="69"/>
      <c r="E26" s="69"/>
      <c r="F26" s="69"/>
      <c r="G26" s="70"/>
      <c r="H26" s="68" t="s">
        <v>2</v>
      </c>
      <c r="I26" s="69"/>
      <c r="J26" s="69"/>
      <c r="K26" s="69"/>
      <c r="L26" s="70"/>
    </row>
    <row r="27" spans="1:14" ht="23.4" customHeight="1" x14ac:dyDescent="0.45">
      <c r="B27" s="544" t="str">
        <f>IF(AND('第１－１号様式'!B41="○",'第１－１号様式別紙'!B16&lt;&gt;""),'第１－１号様式別紙'!B16,"")</f>
        <v/>
      </c>
      <c r="C27" s="545"/>
      <c r="D27" s="545"/>
      <c r="E27" s="545"/>
      <c r="F27" s="545"/>
      <c r="G27" s="546"/>
      <c r="H27" s="544" t="str">
        <f>IF(AND('第１－１号様式'!B41="○",'第１－１号様式別紙'!B17&lt;&gt;""),'第１－１号様式別紙'!B17,"")</f>
        <v/>
      </c>
      <c r="I27" s="545"/>
      <c r="J27" s="545"/>
      <c r="K27" s="545"/>
      <c r="L27" s="546"/>
      <c r="N27" s="7" t="s">
        <v>274</v>
      </c>
    </row>
    <row r="28" spans="1:14" ht="23.4" customHeight="1" x14ac:dyDescent="0.45">
      <c r="B28" s="71" t="s">
        <v>88</v>
      </c>
      <c r="G28" s="72"/>
      <c r="H28" s="71" t="s">
        <v>88</v>
      </c>
      <c r="L28" s="72"/>
    </row>
    <row r="29" spans="1:14" ht="23.4" customHeight="1" x14ac:dyDescent="0.45">
      <c r="B29" s="73"/>
      <c r="C29" s="74"/>
      <c r="D29" s="74"/>
      <c r="E29" s="74"/>
      <c r="F29" s="74"/>
      <c r="G29" s="76" t="s">
        <v>13</v>
      </c>
      <c r="H29" s="73"/>
      <c r="I29" s="74"/>
      <c r="J29" s="74"/>
      <c r="K29" s="74"/>
      <c r="L29" s="76" t="s">
        <v>89</v>
      </c>
    </row>
    <row r="30" spans="1:14" ht="23.4" customHeight="1" x14ac:dyDescent="0.45">
      <c r="B30" s="68" t="s">
        <v>2</v>
      </c>
      <c r="C30" s="69"/>
      <c r="D30" s="69"/>
      <c r="E30" s="69"/>
      <c r="F30" s="69"/>
      <c r="G30" s="70"/>
      <c r="H30" s="68" t="s">
        <v>2</v>
      </c>
      <c r="I30" s="69"/>
      <c r="J30" s="69"/>
      <c r="K30" s="69"/>
      <c r="L30" s="70"/>
    </row>
    <row r="31" spans="1:14" ht="23.4" customHeight="1" x14ac:dyDescent="0.45">
      <c r="B31" s="544" t="str">
        <f>IF(AND('第１－１号様式'!B41="○",'第１－１号様式別紙'!B18&lt;&gt;""),'第１－１号様式別紙'!B18,"")</f>
        <v/>
      </c>
      <c r="C31" s="545"/>
      <c r="D31" s="545"/>
      <c r="E31" s="545"/>
      <c r="F31" s="545"/>
      <c r="G31" s="546"/>
      <c r="H31" s="544"/>
      <c r="I31" s="545"/>
      <c r="J31" s="545"/>
      <c r="K31" s="545"/>
      <c r="L31" s="546"/>
    </row>
    <row r="32" spans="1:14" ht="23.4" customHeight="1" x14ac:dyDescent="0.45">
      <c r="B32" s="71" t="s">
        <v>88</v>
      </c>
      <c r="G32" s="72"/>
      <c r="H32" s="71" t="s">
        <v>88</v>
      </c>
      <c r="L32" s="72"/>
    </row>
    <row r="33" spans="2:12" ht="23.4" customHeight="1" x14ac:dyDescent="0.45">
      <c r="B33" s="73"/>
      <c r="C33" s="74"/>
      <c r="D33" s="74"/>
      <c r="E33" s="74"/>
      <c r="F33" s="74"/>
      <c r="G33" s="76" t="s">
        <v>13</v>
      </c>
      <c r="H33" s="73"/>
      <c r="I33" s="74"/>
      <c r="J33" s="74"/>
      <c r="K33" s="74"/>
      <c r="L33" s="76" t="s">
        <v>89</v>
      </c>
    </row>
    <row r="34" spans="2:12" ht="23.4" customHeight="1" x14ac:dyDescent="0.45">
      <c r="B34" s="68" t="s">
        <v>2</v>
      </c>
      <c r="C34" s="69"/>
      <c r="D34" s="69"/>
      <c r="E34" s="69"/>
      <c r="F34" s="69"/>
      <c r="G34" s="70"/>
      <c r="H34" s="68" t="s">
        <v>2</v>
      </c>
      <c r="I34" s="69"/>
      <c r="J34" s="69"/>
      <c r="K34" s="69"/>
      <c r="L34" s="70"/>
    </row>
    <row r="35" spans="2:12" ht="23.4" customHeight="1" x14ac:dyDescent="0.45">
      <c r="B35" s="544"/>
      <c r="C35" s="545"/>
      <c r="D35" s="545"/>
      <c r="E35" s="545"/>
      <c r="F35" s="545"/>
      <c r="G35" s="546"/>
      <c r="H35" s="544"/>
      <c r="I35" s="545"/>
      <c r="J35" s="545"/>
      <c r="K35" s="545"/>
      <c r="L35" s="546"/>
    </row>
    <row r="36" spans="2:12" ht="23.4" customHeight="1" x14ac:dyDescent="0.45">
      <c r="B36" s="71" t="s">
        <v>88</v>
      </c>
      <c r="G36" s="72"/>
      <c r="H36" s="71" t="s">
        <v>88</v>
      </c>
      <c r="L36" s="72"/>
    </row>
    <row r="37" spans="2:12" ht="23.4" customHeight="1" x14ac:dyDescent="0.45">
      <c r="B37" s="73"/>
      <c r="C37" s="74"/>
      <c r="D37" s="74"/>
      <c r="E37" s="74"/>
      <c r="F37" s="74"/>
      <c r="G37" s="76" t="s">
        <v>13</v>
      </c>
      <c r="H37" s="73"/>
      <c r="I37" s="74"/>
      <c r="J37" s="74"/>
      <c r="K37" s="74"/>
      <c r="L37" s="76" t="s">
        <v>89</v>
      </c>
    </row>
  </sheetData>
  <mergeCells count="10">
    <mergeCell ref="H23:L23"/>
    <mergeCell ref="H27:L27"/>
    <mergeCell ref="H31:L31"/>
    <mergeCell ref="H35:L35"/>
    <mergeCell ref="B19:G19"/>
    <mergeCell ref="H19:L19"/>
    <mergeCell ref="B23:G23"/>
    <mergeCell ref="B27:G27"/>
    <mergeCell ref="B31:G31"/>
    <mergeCell ref="B35:G35"/>
  </mergeCells>
  <phoneticPr fontId="1"/>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必ずお読みください</vt:lpstr>
      <vt:lpstr>第１－１号様式</vt:lpstr>
      <vt:lpstr>第１－１号様式別紙</vt:lpstr>
      <vt:lpstr>収支予算書</vt:lpstr>
      <vt:lpstr>第７号様式</vt:lpstr>
      <vt:lpstr>積算明細書</vt:lpstr>
      <vt:lpstr>第10－１号様式</vt:lpstr>
      <vt:lpstr>決算書</vt:lpstr>
      <vt:lpstr>実績報告内容確認書C区分</vt:lpstr>
      <vt:lpstr>実績報告内容確認書D区分</vt:lpstr>
      <vt:lpstr>'第10－１号様式'!OLE_LINK15</vt:lpstr>
      <vt:lpstr>'第１－１号様式'!OLE_LINK15</vt:lpstr>
      <vt:lpstr>第７号様式!OLE_LINK15</vt:lpstr>
      <vt:lpstr>決算書!Print_Area</vt:lpstr>
      <vt:lpstr>実績報告内容確認書C区分!Print_Area</vt:lpstr>
      <vt:lpstr>実績報告内容確認書D区分!Print_Area</vt:lpstr>
      <vt:lpstr>収支予算書!Print_Area</vt:lpstr>
      <vt:lpstr>積算明細書!Print_Area</vt:lpstr>
      <vt:lpstr>'第10－１号様式'!Print_Area</vt:lpstr>
      <vt:lpstr>'第１－１号様式'!Print_Area</vt:lpstr>
      <vt:lpstr>'第１－１号様式別紙'!Print_Area</vt:lpstr>
      <vt:lpstr>第７号様式!Print_Area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町田　智</cp:lastModifiedBy>
  <cp:lastPrinted>2025-03-14T04:51:35Z</cp:lastPrinted>
  <dcterms:created xsi:type="dcterms:W3CDTF">2024-10-21T02:34:29Z</dcterms:created>
  <dcterms:modified xsi:type="dcterms:W3CDTF">2025-03-21T01:43:18Z</dcterms:modified>
</cp:coreProperties>
</file>