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X:\企画振興係\企画振興担当\20_補助金\03_私立専修学校職業実践専門課程推進補助\06_意向調査\99_様式変更テスト\"/>
    </mc:Choice>
  </mc:AlternateContent>
  <xr:revisionPtr revIDLastSave="0" documentId="13_ncr:1_{8C3880B7-F1FE-407F-A7B8-6E720268537C}" xr6:coauthVersionLast="47" xr6:coauthVersionMax="47" xr10:uidLastSave="{00000000-0000-0000-0000-000000000000}"/>
  <bookViews>
    <workbookView xWindow="-120" yWindow="-120" windowWidth="29040" windowHeight="15720" xr2:uid="{3E1143CE-C718-4C18-A72B-7E711B8C3634}"/>
  </bookViews>
  <sheets>
    <sheet name="01_法人情報" sheetId="1" r:id="rId1"/>
    <sheet name="02_学校情報" sheetId="2" r:id="rId2"/>
    <sheet name="03_学科情報" sheetId="3" r:id="rId3"/>
    <sheet name="04_名称変更（該当校のみ）" sheetId="4" r:id="rId4"/>
    <sheet name="05_定員内訳（該当学科のみ）" sheetId="5" r:id="rId5"/>
    <sheet name="06_他補助金等" sheetId="6" r:id="rId6"/>
    <sheet name="99_選択肢（編集不可）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5" l="1"/>
  <c r="D2" i="5"/>
  <c r="C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J21" i="5"/>
  <c r="J20" i="5"/>
  <c r="J19" i="5"/>
  <c r="J18" i="5"/>
  <c r="J17" i="5"/>
  <c r="J16" i="5"/>
  <c r="J15" i="5"/>
  <c r="J14" i="5"/>
  <c r="J13" i="5"/>
  <c r="J12" i="5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B9" i="1" l="1"/>
  <c r="B10" i="1"/>
  <c r="B11" i="1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H2" i="3"/>
  <c r="C2" i="3"/>
  <c r="J11" i="5"/>
  <c r="J10" i="5"/>
  <c r="J9" i="5"/>
  <c r="J8" i="5"/>
  <c r="J7" i="5"/>
  <c r="J6" i="5"/>
  <c r="J5" i="5"/>
  <c r="J4" i="5"/>
  <c r="J3" i="5"/>
  <c r="J2" i="5"/>
  <c r="K101" i="3" l="1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B12" i="1" l="1"/>
</calcChain>
</file>

<file path=xl/sharedStrings.xml><?xml version="1.0" encoding="utf-8"?>
<sst xmlns="http://schemas.openxmlformats.org/spreadsheetml/2006/main" count="69" uniqueCount="63">
  <si>
    <t>項目</t>
  </si>
  <si>
    <t>入力欄</t>
    <rPh sb="2" eb="3">
      <t>ラン</t>
    </rPh>
    <phoneticPr fontId="2"/>
  </si>
  <si>
    <t>法人（設置者）名</t>
  </si>
  <si>
    <t>法人（設置者）郵便番号</t>
  </si>
  <si>
    <t>法人（設置者）所在地</t>
  </si>
  <si>
    <t>理事長名</t>
  </si>
  <si>
    <t>事務担当者（所属・氏名）</t>
  </si>
  <si>
    <t>電話番号</t>
  </si>
  <si>
    <t>E-mail</t>
  </si>
  <si>
    <t>補助対象学校数（自動集計）</t>
  </si>
  <si>
    <t>補助対象学科数（自動集計）</t>
  </si>
  <si>
    <t>学則定員 法人合計（自動集計）</t>
  </si>
  <si>
    <t>補助対象人数 法人合計（自動集計）</t>
  </si>
  <si>
    <t>学校名</t>
  </si>
  <si>
    <t>郵便番号</t>
  </si>
  <si>
    <t>学校所在地</t>
  </si>
  <si>
    <t>変更有無</t>
  </si>
  <si>
    <t>補助対象学科名（職業実践専門課程）</t>
  </si>
  <si>
    <t>学則定員数</t>
  </si>
  <si>
    <t>在籍生徒人数（実員）</t>
  </si>
  <si>
    <t>補助対象人数（自動）</t>
  </si>
  <si>
    <t>認定年度</t>
    <phoneticPr fontId="1"/>
  </si>
  <si>
    <t>変更前名称</t>
  </si>
  <si>
    <t>変更後名称</t>
  </si>
  <si>
    <t>学則変更状況</t>
  </si>
  <si>
    <t>届出先（所轄庁）</t>
  </si>
  <si>
    <t>項番</t>
    <rPh sb="0" eb="2">
      <t>コウバン</t>
    </rPh>
    <phoneticPr fontId="1"/>
  </si>
  <si>
    <t>対象</t>
    <phoneticPr fontId="1"/>
  </si>
  <si>
    <t>昼夜</t>
    <rPh sb="0" eb="2">
      <t>チュウヤ</t>
    </rPh>
    <phoneticPr fontId="1"/>
  </si>
  <si>
    <t>修業年限</t>
    <rPh sb="0" eb="2">
      <t>シュウギョウ</t>
    </rPh>
    <rPh sb="2" eb="4">
      <t>ネンゲン</t>
    </rPh>
    <phoneticPr fontId="1"/>
  </si>
  <si>
    <t>修業年限</t>
    <rPh sb="0" eb="2">
      <t>シュウギョウ</t>
    </rPh>
    <rPh sb="2" eb="4">
      <t>ネンゲン</t>
    </rPh>
    <phoneticPr fontId="3"/>
  </si>
  <si>
    <t>小計</t>
    <rPh sb="0" eb="2">
      <t>ショウケイ</t>
    </rPh>
    <phoneticPr fontId="3"/>
  </si>
  <si>
    <t>備考
（申請上の定員が本則と合致しない理由等）</t>
    <rPh sb="0" eb="2">
      <t>ビコウ</t>
    </rPh>
    <rPh sb="4" eb="6">
      <t>シンセイ</t>
    </rPh>
    <rPh sb="6" eb="7">
      <t>ジョウ</t>
    </rPh>
    <rPh sb="8" eb="10">
      <t>テイイン</t>
    </rPh>
    <rPh sb="11" eb="13">
      <t>ホンソク</t>
    </rPh>
    <rPh sb="14" eb="16">
      <t>ガッチ</t>
    </rPh>
    <rPh sb="19" eb="21">
      <t>リユウ</t>
    </rPh>
    <rPh sb="21" eb="22">
      <t>トウ</t>
    </rPh>
    <phoneticPr fontId="3"/>
  </si>
  <si>
    <t>※学則変更等で学年毎に定員が異なる学科がある場合のみ、当該学科について作成してください。</t>
    <rPh sb="1" eb="3">
      <t>ガクソク</t>
    </rPh>
    <rPh sb="3" eb="5">
      <t>ヘンコウ</t>
    </rPh>
    <rPh sb="5" eb="6">
      <t>トウ</t>
    </rPh>
    <rPh sb="7" eb="9">
      <t>ガクネン</t>
    </rPh>
    <rPh sb="9" eb="10">
      <t>ゴト</t>
    </rPh>
    <rPh sb="11" eb="13">
      <t>テイイン</t>
    </rPh>
    <rPh sb="14" eb="15">
      <t>コト</t>
    </rPh>
    <rPh sb="17" eb="19">
      <t>ガッカ</t>
    </rPh>
    <rPh sb="22" eb="24">
      <t>バアイ</t>
    </rPh>
    <rPh sb="27" eb="29">
      <t>トウガイ</t>
    </rPh>
    <rPh sb="29" eb="31">
      <t>ガッカ</t>
    </rPh>
    <rPh sb="35" eb="37">
      <t>サクセイ</t>
    </rPh>
    <phoneticPr fontId="1"/>
  </si>
  <si>
    <t>学校名</t>
    <rPh sb="0" eb="3">
      <t>ガッコウメイ</t>
    </rPh>
    <phoneticPr fontId="1"/>
  </si>
  <si>
    <t>令和６年度
入学定員</t>
    <rPh sb="0" eb="2">
      <t>レイワ</t>
    </rPh>
    <rPh sb="3" eb="5">
      <t>ネンド</t>
    </rPh>
    <rPh sb="6" eb="8">
      <t>ニュウガク</t>
    </rPh>
    <rPh sb="8" eb="10">
      <t>テイイン</t>
    </rPh>
    <phoneticPr fontId="3"/>
  </si>
  <si>
    <t>令和７年度
入学定員</t>
    <rPh sb="0" eb="2">
      <t>レイワ</t>
    </rPh>
    <rPh sb="3" eb="5">
      <t>ネンド</t>
    </rPh>
    <rPh sb="6" eb="8">
      <t>ニュウガク</t>
    </rPh>
    <rPh sb="8" eb="10">
      <t>テイイン</t>
    </rPh>
    <phoneticPr fontId="3"/>
  </si>
  <si>
    <t>令和８年度
入学定員</t>
    <rPh sb="0" eb="2">
      <t>テイイン</t>
    </rPh>
    <rPh sb="6" eb="8">
      <t>ニュウガク</t>
    </rPh>
    <phoneticPr fontId="3"/>
  </si>
  <si>
    <t>区分</t>
  </si>
  <si>
    <t>補助金・委託契約事業名</t>
  </si>
  <si>
    <t>交付元・契約先行政庁</t>
  </si>
  <si>
    <t>対象</t>
    <rPh sb="0" eb="2">
      <t>タイショウ</t>
    </rPh>
    <phoneticPr fontId="1"/>
  </si>
  <si>
    <t>学科名</t>
    <rPh sb="0" eb="2">
      <t>ガッカ</t>
    </rPh>
    <rPh sb="2" eb="3">
      <t>メイ</t>
    </rPh>
    <phoneticPr fontId="1"/>
  </si>
  <si>
    <t>区分</t>
    <rPh sb="0" eb="2">
      <t>クブン</t>
    </rPh>
    <phoneticPr fontId="1"/>
  </si>
  <si>
    <t>補助金</t>
    <rPh sb="0" eb="3">
      <t>ホジョキン</t>
    </rPh>
    <phoneticPr fontId="1"/>
  </si>
  <si>
    <t>委託契約事業</t>
    <rPh sb="0" eb="2">
      <t>イタク</t>
    </rPh>
    <rPh sb="2" eb="4">
      <t>ケイヤク</t>
    </rPh>
    <rPh sb="4" eb="6">
      <t>ジギョウ</t>
    </rPh>
    <phoneticPr fontId="1"/>
  </si>
  <si>
    <t>学則変更状況</t>
    <rPh sb="0" eb="2">
      <t>ガクソク</t>
    </rPh>
    <rPh sb="2" eb="4">
      <t>ヘンコウ</t>
    </rPh>
    <rPh sb="4" eb="6">
      <t>ジョウキョウ</t>
    </rPh>
    <phoneticPr fontId="1"/>
  </si>
  <si>
    <t>済</t>
    <rPh sb="0" eb="1">
      <t>スミ</t>
    </rPh>
    <phoneticPr fontId="1"/>
  </si>
  <si>
    <t>未</t>
    <rPh sb="0" eb="1">
      <t>ミ</t>
    </rPh>
    <phoneticPr fontId="1"/>
  </si>
  <si>
    <t>変更有無</t>
    <rPh sb="0" eb="2">
      <t>ヘンコウ</t>
    </rPh>
    <rPh sb="2" eb="4">
      <t>ウム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</si>
  <si>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</si>
  <si>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</si>
  <si>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区市町村</t>
    <phoneticPr fontId="1"/>
  </si>
  <si>
    <t>区市町村</t>
    <rPh sb="0" eb="1">
      <t>ク</t>
    </rPh>
    <rPh sb="1" eb="4">
      <t>シチョウソン</t>
    </rPh>
    <phoneticPr fontId="1"/>
  </si>
  <si>
    <t>学校通番号</t>
    <phoneticPr fontId="1"/>
  </si>
  <si>
    <t>昼夜</t>
    <rPh sb="0" eb="2">
      <t>チュウヤ</t>
    </rPh>
    <phoneticPr fontId="1"/>
  </si>
  <si>
    <t>昼間</t>
    <rPh sb="0" eb="2">
      <t>ヒルマ</t>
    </rPh>
    <phoneticPr fontId="1"/>
  </si>
  <si>
    <t>夜間</t>
    <rPh sb="0" eb="2">
      <t>ヤカン</t>
    </rPh>
    <phoneticPr fontId="1"/>
  </si>
  <si>
    <t>学科通番号</t>
    <phoneticPr fontId="1"/>
  </si>
  <si>
    <t>令和５年度
入学定員</t>
    <rPh sb="0" eb="2">
      <t>レイワ</t>
    </rPh>
    <rPh sb="3" eb="5">
      <t>ネンド</t>
    </rPh>
    <rPh sb="6" eb="8">
      <t>ニュウガク</t>
    </rPh>
    <rPh sb="8" eb="10">
      <t>テイイン</t>
    </rPh>
    <phoneticPr fontId="3"/>
  </si>
  <si>
    <t>学校通番号</t>
    <rPh sb="2" eb="3">
      <t>トオ</t>
    </rPh>
    <rPh sb="3" eb="5">
      <t>バンゴウ</t>
    </rPh>
    <phoneticPr fontId="1"/>
  </si>
  <si>
    <t>学科通番号</t>
    <rPh sb="0" eb="2">
      <t>ガッカ</t>
    </rPh>
    <rPh sb="2" eb="3">
      <t>トオ</t>
    </rPh>
    <rPh sb="3" eb="5">
      <t>バンゴウ</t>
    </rPh>
    <phoneticPr fontId="1"/>
  </si>
  <si>
    <t>学科名</t>
    <rPh sb="0" eb="2">
      <t>ガッカ</t>
    </rPh>
    <rPh sb="2" eb="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</si>
</sst>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rgb="FFFFFFFF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rgb="FF215E2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6" fillId="3" borderId="3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alignment vertical="center" wrapText="1"/>
      <protection locked="0"/>
    </xf>
    <xf numFmtId="0" fontId="6" fillId="5" borderId="5" xfId="0" applyFont="1" applyFill="1" applyBorder="1" applyAlignment="1">
      <alignment vertical="center" wrapText="1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1" fontId="6" fillId="3" borderId="5" xfId="0" applyNumberFormat="1" applyFont="1" applyFill="1" applyBorder="1" applyAlignment="1" applyProtection="1">
      <alignment vertical="center" wrapText="1"/>
      <protection locked="0"/>
    </xf>
    <xf numFmtId="1" fontId="6" fillId="5" borderId="5" xfId="0" applyNumberFormat="1" applyFont="1" applyFill="1" applyBorder="1" applyAlignment="1">
      <alignment vertical="center" wrapText="1"/>
    </xf>
    <xf numFmtId="0" fontId="7" fillId="0" borderId="0" xfId="0" applyFont="1">
      <alignment vertical="center"/>
    </xf>
    <xf numFmtId="1" fontId="8" fillId="5" borderId="3" xfId="0" applyNumberFormat="1" applyFont="1" applyFill="1" applyBorder="1" applyAlignment="1"/>
    <xf numFmtId="3" fontId="8" fillId="5" borderId="3" xfId="0" applyNumberFormat="1" applyFont="1" applyFill="1" applyBorder="1" applyAlignment="1"/>
    <xf numFmtId="3" fontId="8" fillId="5" borderId="4" xfId="0" applyNumberFormat="1" applyFont="1" applyFill="1" applyBorder="1" applyAlignment="1"/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176" fontId="6" fillId="5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vertical="center" wrapText="1"/>
      <protection locked="0"/>
    </xf>
    <xf numFmtId="0" fontId="7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1" fontId="8" fillId="5" borderId="5" xfId="0" applyNumberFormat="1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5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center" vertical="center"/>
    </xf>
  </cellXfs>
  <cellStyles count="1">
    <cellStyle name="標準" xfId="0" builtinId="0"/>
  </cellStyles>
  <dxfs count="43"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/>
    </dxf>
    <dxf>
      <protection locked="0"/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protection locked="0"/>
    </dxf>
    <dxf>
      <border>
        <bottom style="thin">
          <color indexed="64"/>
        </bottom>
      </border>
    </dxf>
    <dxf>
      <fill>
        <patternFill patternType="solid">
          <fgColor indexed="64"/>
          <bgColor theme="9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protection locked="0"/>
    </dxf>
    <dxf>
      <fill>
        <patternFill patternType="solid">
          <fgColor indexed="64"/>
          <bgColor theme="0"/>
        </patternFill>
      </fill>
      <protection locked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FFFF"/>
        <name val="游ゴシック"/>
        <family val="3"/>
        <charset val="128"/>
        <scheme val="minor"/>
      </font>
      <fill>
        <patternFill patternType="solid">
          <fgColor indexed="64"/>
          <bgColor theme="9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/>
    </dxf>
    <dxf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none"/>
      </font>
      <numFmt numFmtId="1" formatCode="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numFmt numFmtId="0" formatCode="General"/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protection locked="0"/>
    </dxf>
    <dxf>
      <protection locked="0"/>
    </dxf>
    <dxf>
      <border>
        <bottom style="thin">
          <color indexed="64"/>
        </bottom>
      </border>
    </dxf>
    <dxf>
      <fill>
        <patternFill patternType="solid">
          <fgColor indexed="64"/>
          <bgColor theme="9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protection locked="0"/>
    </dxf>
    <dxf>
      <fill>
        <patternFill patternType="solid">
          <fgColor indexed="64"/>
          <bgColor theme="0"/>
        </patternFill>
      </fill>
      <protection locked="0"/>
    </dxf>
    <dxf>
      <border>
        <bottom style="thin">
          <color indexed="64"/>
        </bottom>
      </border>
    </dxf>
    <dxf>
      <fill>
        <patternFill patternType="solid">
          <fgColor indexed="64"/>
          <bgColor theme="9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FB99C5-55C9-4659-BC9C-4A16DCB5C9BD}" name="tblSchool" displayName="tblSchool" ref="A1:F21" headerRowDxfId="42" dataDxfId="40" totalsRowDxfId="39" headerRowBorderDxfId="41">
  <tableColumns count="6">
    <tableColumn id="1" xr3:uid="{FDC88E46-82BA-42C8-A8C2-5B7ED582554E}" name="学校通番号" dataDxfId="38"/>
    <tableColumn id="2" xr3:uid="{AE012852-AD52-4365-AE5F-0337572DE2A3}" name="学校名" dataDxfId="37"/>
    <tableColumn id="3" xr3:uid="{F930CD3A-1139-4C9E-B059-F03F48F17DB0}" name="郵便番号" dataDxfId="36"/>
    <tableColumn id="4" xr3:uid="{B668F4AD-063D-4DFA-8235-B2E652631F5E}" name="学校所在地" dataDxfId="35"/>
    <tableColumn id="5" xr3:uid="{5920D034-CC43-461F-936F-7572AF24449E}" name="区市町村" dataDxfId="34"/>
    <tableColumn id="6" xr3:uid="{D88A62A4-CBB8-449A-A59D-FC5DA8BD32B4}" name="変更有無" dataDxfId="3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102BFC-CDF8-42E1-8D98-ED05728DE9C4}" name="tblDept" displayName="tblDept" ref="A1:K101" headerRowDxfId="32" dataDxfId="30" totalsRowDxfId="29" headerRowBorderDxfId="31">
  <tableColumns count="11">
    <tableColumn id="1" xr3:uid="{6E14D1D5-70F8-46CE-85EC-BC985ECB9C32}" name="学科通番号" dataDxfId="28"/>
    <tableColumn id="2" xr3:uid="{0EE5C891-23AF-4D5F-81FF-49689334BC8F}" name="学校通番号" dataDxfId="27"/>
    <tableColumn id="3" xr3:uid="{DCDA745C-A590-4C79-B25A-34921C186DDB}" name="学校名" dataDxfId="26">
      <calculatedColumnFormula>IF(B2="","",IFERROR(VLOOKUP(B2,'02_学校情報'!$A$2:$E$21,2,FALSE),""))</calculatedColumnFormula>
    </tableColumn>
    <tableColumn id="4" xr3:uid="{6D7790EA-548C-4B14-B4BA-E9365B934721}" name="補助対象学科名（職業実践専門課程）" dataDxfId="25"/>
    <tableColumn id="10" xr3:uid="{C4F18898-9B46-415A-BEBA-B1AA4FE0F06A}" name="昼夜" dataDxfId="24"/>
    <tableColumn id="11" xr3:uid="{181B6516-B06C-49A7-8B00-D4DF68443009}" name="修業年限" dataDxfId="23"/>
    <tableColumn id="5" xr3:uid="{3B7233B8-4452-4ADA-A4B0-09DB7DFAC36A}" name="認定年度" dataDxfId="22"/>
    <tableColumn id="12" xr3:uid="{DC47CBB9-93BF-495F-9B13-63094C11FE1A}" name="区市町村" dataDxfId="21">
      <calculatedColumnFormula>IF(B2="","",IFERROR(VLOOKUP(B2,'02_学校情報'!$A$2:$E$21,5,FALSE),""))</calculatedColumnFormula>
    </tableColumn>
    <tableColumn id="6" xr3:uid="{EFB87B18-9A2C-4A66-BD37-F23B42E094CC}" name="学則定員数" dataDxfId="20"/>
    <tableColumn id="7" xr3:uid="{0FF1A1AE-4369-4055-943E-EE95D783A7B3}" name="在籍生徒人数（実員）" dataDxfId="19"/>
    <tableColumn id="8" xr3:uid="{C29AA181-B76E-44CE-8BDC-D6D665582E50}" name="補助対象人数（自動）" dataDxfId="18">
      <calculatedColumnFormula>IF(OR(I2="",J2=""),"",MIN(I2,J2))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51CAE16-4835-4ED2-8E15-39F18B500C35}" name="tblChange" displayName="tblChange" ref="A1:F21" headerRowDxfId="17" dataDxfId="15" totalsRowDxfId="14" headerRowBorderDxfId="16">
  <tableColumns count="6">
    <tableColumn id="1" xr3:uid="{1F11946A-2464-4D7A-A1C8-31E3D6A28FD7}" name="項番" dataDxfId="13"/>
    <tableColumn id="2" xr3:uid="{4FA20A8F-6FB7-4566-A878-B911369B2E2A}" name="対象" dataDxfId="12"/>
    <tableColumn id="3" xr3:uid="{E5DC4588-D161-4709-A3F9-30EA26893D66}" name="変更前名称" dataDxfId="11"/>
    <tableColumn id="4" xr3:uid="{7FB73573-AAA6-47E2-B943-5719EF6F7272}" name="変更後名称" dataDxfId="10"/>
    <tableColumn id="5" xr3:uid="{32EED4E0-B9A5-48E7-82FA-EC6E1F973674}" name="学則変更状況" dataDxfId="9"/>
    <tableColumn id="6" xr3:uid="{649DEFB3-B12F-466F-8C3D-3501052C1935}" name="届出先（所轄庁）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819E9EC-17C4-4093-8451-A9F3B72C85BA}" name="tblSubsidy" displayName="tblSubsidy" ref="C1:F21" headerRowDxfId="7" dataDxfId="5" totalsRowDxfId="4" headerRowBorderDxfId="6">
  <tableColumns count="4">
    <tableColumn id="1" xr3:uid="{F7928587-1E7A-4F81-99C5-052F0B6A0CF6}" name="学校名" dataDxfId="3">
      <calculatedColumnFormula>IF(B2="","",IFERROR(VLOOKUP(B2,'02_学校情報'!$A$2:$B$21,2,FALSE),""))</calculatedColumnFormula>
    </tableColumn>
    <tableColumn id="2" xr3:uid="{BCEC3733-F4F9-456F-A95F-E0BCA59629DF}" name="区分" dataDxfId="2"/>
    <tableColumn id="3" xr3:uid="{481780B1-B354-442E-BFB0-3B46DCFD6F1C}" name="補助金・委託契約事業名" dataDxfId="1"/>
    <tableColumn id="4" xr3:uid="{ED9530D0-BF5B-4738-B204-0D33C74F7ED7}" name="交付元・契約先行政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9377F-1EBD-4232-8D95-4F6C59E3DC77}">
  <sheetPr codeName="Sheet1"/>
  <dimension ref="A1:B12"/>
  <sheetViews>
    <sheetView tabSelected="1" zoomScaleNormal="100" workbookViewId="0">
      <selection activeCell="B6" sqref="B6"/>
    </sheetView>
  </sheetViews>
  <sheetFormatPr defaultRowHeight="16.5" x14ac:dyDescent="0.4"/>
  <cols>
    <col min="1" max="1" width="30.75" style="11" bestFit="1" customWidth="1"/>
    <col min="2" max="2" width="55" style="11" customWidth="1"/>
    <col min="3" max="16384" width="9" style="11"/>
  </cols>
  <sheetData>
    <row r="1" spans="1:2" ht="39.950000000000003" customHeight="1" x14ac:dyDescent="0.4">
      <c r="A1" s="2" t="s">
        <v>0</v>
      </c>
      <c r="B1" s="3" t="s">
        <v>1</v>
      </c>
    </row>
    <row r="2" spans="1:2" x14ac:dyDescent="0.35">
      <c r="A2" s="4" t="s">
        <v>2</v>
      </c>
      <c r="B2" s="5"/>
    </row>
    <row r="3" spans="1:2" x14ac:dyDescent="0.35">
      <c r="A3" s="4" t="s">
        <v>3</v>
      </c>
      <c r="B3" s="5"/>
    </row>
    <row r="4" spans="1:2" x14ac:dyDescent="0.35">
      <c r="A4" s="4" t="s">
        <v>4</v>
      </c>
      <c r="B4" s="5"/>
    </row>
    <row r="5" spans="1:2" x14ac:dyDescent="0.35">
      <c r="A5" s="4" t="s">
        <v>5</v>
      </c>
      <c r="B5" s="5"/>
    </row>
    <row r="6" spans="1:2" x14ac:dyDescent="0.35">
      <c r="A6" s="4" t="s">
        <v>6</v>
      </c>
      <c r="B6" s="5"/>
    </row>
    <row r="7" spans="1:2" x14ac:dyDescent="0.35">
      <c r="A7" s="4" t="s">
        <v>7</v>
      </c>
      <c r="B7" s="5"/>
    </row>
    <row r="8" spans="1:2" x14ac:dyDescent="0.35">
      <c r="A8" s="4" t="s">
        <v>8</v>
      </c>
      <c r="B8" s="5"/>
    </row>
    <row r="9" spans="1:2" x14ac:dyDescent="0.35">
      <c r="A9" s="4" t="s">
        <v>9</v>
      </c>
      <c r="B9" s="12">
        <f>COUNTIF('02_学校情報'!B2:B21,"&lt;&gt;")</f>
        <v>0</v>
      </c>
    </row>
    <row r="10" spans="1:2" x14ac:dyDescent="0.35">
      <c r="A10" s="4" t="s">
        <v>10</v>
      </c>
      <c r="B10" s="12">
        <f>COUNTIF('03_学科情報'!D2:D101,"&lt;&gt;")</f>
        <v>0</v>
      </c>
    </row>
    <row r="11" spans="1:2" x14ac:dyDescent="0.35">
      <c r="A11" s="4" t="s">
        <v>11</v>
      </c>
      <c r="B11" s="13">
        <f>SUM('03_学科情報'!I2:I101)</f>
        <v>0</v>
      </c>
    </row>
    <row r="12" spans="1:2" ht="17.25" thickBot="1" x14ac:dyDescent="0.4">
      <c r="A12" s="4" t="s">
        <v>12</v>
      </c>
      <c r="B12" s="14">
        <f>SUM('03_学科情報'!K2:K101)</f>
        <v>0</v>
      </c>
    </row>
  </sheetData>
  <sheetProtection sheet="1" objects="1" scenarios="1" sort="0" autoFilter="0"/>
  <phoneticPr fontId="1"/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4EB1-F1EC-4E89-9831-3138C84BC7FC}">
  <sheetPr codeName="Sheet2"/>
  <dimension ref="A1:F21"/>
  <sheetViews>
    <sheetView zoomScaleNormal="100" workbookViewId="0">
      <selection activeCell="B9" sqref="B9"/>
    </sheetView>
  </sheetViews>
  <sheetFormatPr defaultRowHeight="16.5" x14ac:dyDescent="0.4"/>
  <cols>
    <col min="1" max="1" width="10.625" style="11" customWidth="1"/>
    <col min="2" max="2" width="40.75" style="11" customWidth="1"/>
    <col min="3" max="3" width="12.75" style="11" customWidth="1"/>
    <col min="4" max="4" width="40.75" style="11" customWidth="1"/>
    <col min="5" max="5" width="8.875" style="11" customWidth="1"/>
    <col min="6" max="16384" width="9" style="11"/>
  </cols>
  <sheetData>
    <row r="1" spans="1:6" ht="39.950000000000003" customHeight="1" x14ac:dyDescent="0.4">
      <c r="A1" s="1" t="s">
        <v>54</v>
      </c>
      <c r="B1" s="1" t="s">
        <v>13</v>
      </c>
      <c r="C1" s="1" t="s">
        <v>14</v>
      </c>
      <c r="D1" s="1" t="s">
        <v>15</v>
      </c>
      <c r="E1" s="1" t="s">
        <v>52</v>
      </c>
      <c r="F1" s="1" t="s">
        <v>16</v>
      </c>
    </row>
    <row r="2" spans="1:6" x14ac:dyDescent="0.4">
      <c r="A2" s="8">
        <v>1</v>
      </c>
      <c r="B2" s="6"/>
      <c r="C2" s="6"/>
      <c r="D2" s="6"/>
      <c r="E2" s="6"/>
      <c r="F2" s="6"/>
    </row>
    <row r="3" spans="1:6" x14ac:dyDescent="0.4">
      <c r="A3" s="8">
        <v>2</v>
      </c>
      <c r="B3" s="6"/>
      <c r="C3" s="6"/>
      <c r="D3" s="6"/>
      <c r="E3" s="6"/>
      <c r="F3" s="6"/>
    </row>
    <row r="4" spans="1:6" x14ac:dyDescent="0.4">
      <c r="A4" s="8">
        <v>3</v>
      </c>
      <c r="B4" s="6"/>
      <c r="C4" s="6"/>
      <c r="D4" s="6"/>
      <c r="E4" s="6"/>
      <c r="F4" s="6"/>
    </row>
    <row r="5" spans="1:6" x14ac:dyDescent="0.4">
      <c r="A5" s="8">
        <v>4</v>
      </c>
      <c r="B5" s="6"/>
      <c r="C5" s="6"/>
      <c r="D5" s="6"/>
      <c r="E5" s="6"/>
      <c r="F5" s="6"/>
    </row>
    <row r="6" spans="1:6" x14ac:dyDescent="0.4">
      <c r="A6" s="8">
        <v>5</v>
      </c>
      <c r="B6" s="6"/>
      <c r="C6" s="6"/>
      <c r="D6" s="6"/>
      <c r="E6" s="6"/>
      <c r="F6" s="6"/>
    </row>
    <row r="7" spans="1:6" x14ac:dyDescent="0.4">
      <c r="A7" s="8">
        <v>6</v>
      </c>
      <c r="B7" s="6"/>
      <c r="C7" s="6"/>
      <c r="D7" s="6"/>
      <c r="E7" s="6"/>
      <c r="F7" s="6"/>
    </row>
    <row r="8" spans="1:6" x14ac:dyDescent="0.4">
      <c r="A8" s="8">
        <v>7</v>
      </c>
      <c r="B8" s="6"/>
      <c r="C8" s="6"/>
      <c r="D8" s="6"/>
      <c r="E8" s="6"/>
      <c r="F8" s="6"/>
    </row>
    <row r="9" spans="1:6" x14ac:dyDescent="0.4">
      <c r="A9" s="8">
        <v>8</v>
      </c>
      <c r="B9" s="6"/>
      <c r="C9" s="6"/>
      <c r="D9" s="6"/>
      <c r="E9" s="6"/>
      <c r="F9" s="6"/>
    </row>
    <row r="10" spans="1:6" x14ac:dyDescent="0.4">
      <c r="A10" s="8">
        <v>9</v>
      </c>
      <c r="B10" s="6"/>
      <c r="C10" s="6"/>
      <c r="D10" s="6"/>
      <c r="E10" s="6"/>
      <c r="F10" s="6"/>
    </row>
    <row r="11" spans="1:6" x14ac:dyDescent="0.4">
      <c r="A11" s="8">
        <v>10</v>
      </c>
      <c r="B11" s="6"/>
      <c r="C11" s="6"/>
      <c r="D11" s="6"/>
      <c r="E11" s="6"/>
      <c r="F11" s="6"/>
    </row>
    <row r="12" spans="1:6" x14ac:dyDescent="0.4">
      <c r="A12" s="8">
        <v>11</v>
      </c>
      <c r="B12" s="6"/>
      <c r="C12" s="6"/>
      <c r="D12" s="6"/>
      <c r="E12" s="6"/>
      <c r="F12" s="6"/>
    </row>
    <row r="13" spans="1:6" x14ac:dyDescent="0.4">
      <c r="A13" s="8">
        <v>12</v>
      </c>
      <c r="B13" s="6"/>
      <c r="C13" s="6"/>
      <c r="D13" s="6"/>
      <c r="E13" s="6"/>
      <c r="F13" s="6"/>
    </row>
    <row r="14" spans="1:6" x14ac:dyDescent="0.4">
      <c r="A14" s="8">
        <v>13</v>
      </c>
      <c r="B14" s="6"/>
      <c r="C14" s="6"/>
      <c r="D14" s="6"/>
      <c r="E14" s="6"/>
      <c r="F14" s="6"/>
    </row>
    <row r="15" spans="1:6" x14ac:dyDescent="0.4">
      <c r="A15" s="8">
        <v>14</v>
      </c>
      <c r="B15" s="6"/>
      <c r="C15" s="6"/>
      <c r="D15" s="6"/>
      <c r="E15" s="6"/>
      <c r="F15" s="6"/>
    </row>
    <row r="16" spans="1:6" x14ac:dyDescent="0.4">
      <c r="A16" s="8">
        <v>15</v>
      </c>
      <c r="B16" s="6"/>
      <c r="C16" s="6"/>
      <c r="D16" s="6"/>
      <c r="E16" s="6"/>
      <c r="F16" s="6"/>
    </row>
    <row r="17" spans="1:6" x14ac:dyDescent="0.4">
      <c r="A17" s="8">
        <v>16</v>
      </c>
      <c r="B17" s="6"/>
      <c r="C17" s="6"/>
      <c r="D17" s="6"/>
      <c r="E17" s="6"/>
      <c r="F17" s="6"/>
    </row>
    <row r="18" spans="1:6" x14ac:dyDescent="0.4">
      <c r="A18" s="8">
        <v>17</v>
      </c>
      <c r="B18" s="6"/>
      <c r="C18" s="6"/>
      <c r="D18" s="6"/>
      <c r="E18" s="6"/>
      <c r="F18" s="6"/>
    </row>
    <row r="19" spans="1:6" x14ac:dyDescent="0.4">
      <c r="A19" s="8">
        <v>18</v>
      </c>
      <c r="B19" s="6"/>
      <c r="C19" s="6"/>
      <c r="D19" s="6"/>
      <c r="E19" s="6"/>
      <c r="F19" s="6"/>
    </row>
    <row r="20" spans="1:6" x14ac:dyDescent="0.4">
      <c r="A20" s="8">
        <v>19</v>
      </c>
      <c r="B20" s="6"/>
      <c r="C20" s="6"/>
      <c r="D20" s="6"/>
      <c r="E20" s="6"/>
      <c r="F20" s="6"/>
    </row>
    <row r="21" spans="1:6" x14ac:dyDescent="0.4">
      <c r="A21" s="8">
        <v>20</v>
      </c>
      <c r="B21" s="6"/>
      <c r="C21" s="6"/>
      <c r="D21" s="6"/>
      <c r="E21" s="6"/>
      <c r="F21" s="6"/>
    </row>
  </sheetData>
  <sheetProtection sheet="1" objects="1" scenarios="1" sort="0" autoFilter="0"/>
  <phoneticPr fontId="1"/>
  <pageMargins left="0.7" right="0.7" top="0.75" bottom="0.75" header="0.3" footer="0.3"/>
  <pageSetup paperSize="9" scale="68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13100A-873B-4FAE-9364-B6DE9485E0FE}">
          <x14:formula1>
            <xm:f>'99_選択肢（編集不可）'!$D$2:$D$3</xm:f>
          </x14:formula1>
          <xm:sqref>F2:F21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63F0-9EF5-4B4D-A9B6-160C62E5352D}">
  <sheetPr codeName="Sheet3"/>
  <dimension ref="A1:K101"/>
  <sheetViews>
    <sheetView zoomScaleNormal="100" workbookViewId="0">
      <selection activeCell="D4" sqref="D4"/>
    </sheetView>
  </sheetViews>
  <sheetFormatPr defaultRowHeight="16.5" x14ac:dyDescent="0.4"/>
  <cols>
    <col min="1" max="2" width="10.625" style="11" customWidth="1"/>
    <col min="3" max="4" width="40.75" style="11" customWidth="1"/>
    <col min="5" max="5" width="6.625" style="11" customWidth="1"/>
    <col min="6" max="6" width="8.25" style="11" bestFit="1" customWidth="1"/>
    <col min="7" max="8" width="10.625" style="11" customWidth="1"/>
    <col min="9" max="11" width="12.75" style="11" customWidth="1"/>
    <col min="12" max="12" width="9" style="11"/>
    <col min="13" max="13" width="8.75" style="11" customWidth="1"/>
    <col min="14" max="16384" width="9" style="11"/>
  </cols>
  <sheetData>
    <row r="1" spans="1:11" ht="39.950000000000003" customHeight="1" x14ac:dyDescent="0.4">
      <c r="A1" s="1" t="s">
        <v>58</v>
      </c>
      <c r="B1" s="1" t="s">
        <v>54</v>
      </c>
      <c r="C1" s="1" t="s">
        <v>13</v>
      </c>
      <c r="D1" s="1" t="s">
        <v>17</v>
      </c>
      <c r="E1" s="1" t="s">
        <v>28</v>
      </c>
      <c r="F1" s="1" t="s">
        <v>29</v>
      </c>
      <c r="G1" s="1" t="s">
        <v>21</v>
      </c>
      <c r="H1" s="1" t="s">
        <v>53</v>
      </c>
      <c r="I1" s="1" t="s">
        <v>18</v>
      </c>
      <c r="J1" s="1" t="s">
        <v>19</v>
      </c>
      <c r="K1" s="1" t="s">
        <v>20</v>
      </c>
    </row>
    <row r="2" spans="1:11" x14ac:dyDescent="0.4">
      <c r="A2" s="8">
        <v>1</v>
      </c>
      <c r="B2" s="6"/>
      <c r="C2" s="7" t="str">
        <f>IF(B2="","",IFERROR(VLOOKUP(B2,'02_学校情報'!$A$2:$E$21,2,FALSE),""))</f>
        <v/>
      </c>
      <c r="D2" s="6"/>
      <c r="E2" s="6"/>
      <c r="F2" s="6"/>
      <c r="G2" s="9"/>
      <c r="H2" s="10" t="str">
        <f>IF(B2="","",IFERROR(VLOOKUP(B2,'02_学校情報'!$A$2:$E$21,5,FALSE),""))</f>
        <v/>
      </c>
      <c r="I2" s="9"/>
      <c r="J2" s="9"/>
      <c r="K2" s="21" t="str">
        <f t="shared" ref="K2:K65" si="0">IF(OR(I2="",J2=""),"",MIN(I2,J2))</f>
        <v/>
      </c>
    </row>
    <row r="3" spans="1:11" x14ac:dyDescent="0.4">
      <c r="A3" s="8">
        <v>2</v>
      </c>
      <c r="B3" s="6"/>
      <c r="C3" s="7" t="str">
        <f>IF(B3="","",IFERROR(VLOOKUP(B3,'02_学校情報'!$A$2:$E$21,2,FALSE),""))</f>
        <v/>
      </c>
      <c r="D3" s="6"/>
      <c r="E3" s="6"/>
      <c r="F3" s="6"/>
      <c r="G3" s="9"/>
      <c r="H3" s="10" t="str">
        <f>IF(B3="","",IFERROR(VLOOKUP(B3,'02_学校情報'!$A$2:$E$21,5,FALSE),""))</f>
        <v/>
      </c>
      <c r="I3" s="9"/>
      <c r="J3" s="9"/>
      <c r="K3" s="21" t="str">
        <f t="shared" si="0"/>
        <v/>
      </c>
    </row>
    <row r="4" spans="1:11" x14ac:dyDescent="0.4">
      <c r="A4" s="8">
        <v>3</v>
      </c>
      <c r="B4" s="6"/>
      <c r="C4" s="7" t="str">
        <f>IF(B4="","",IFERROR(VLOOKUP(B4,'02_学校情報'!$A$2:$E$21,2,FALSE),""))</f>
        <v/>
      </c>
      <c r="D4" s="6"/>
      <c r="E4" s="6"/>
      <c r="F4" s="6"/>
      <c r="G4" s="9"/>
      <c r="H4" s="10" t="str">
        <f>IF(B4="","",IFERROR(VLOOKUP(B4,'02_学校情報'!$A$2:$E$21,5,FALSE),""))</f>
        <v/>
      </c>
      <c r="I4" s="9"/>
      <c r="J4" s="9"/>
      <c r="K4" s="21" t="str">
        <f t="shared" si="0"/>
        <v/>
      </c>
    </row>
    <row r="5" spans="1:11" x14ac:dyDescent="0.4">
      <c r="A5" s="8">
        <v>4</v>
      </c>
      <c r="B5" s="6"/>
      <c r="C5" s="7" t="str">
        <f>IF(B5="","",IFERROR(VLOOKUP(B5,'02_学校情報'!$A$2:$E$21,2,FALSE),""))</f>
        <v/>
      </c>
      <c r="D5" s="6"/>
      <c r="E5" s="6"/>
      <c r="F5" s="6"/>
      <c r="G5" s="9"/>
      <c r="H5" s="10" t="str">
        <f>IF(B5="","",IFERROR(VLOOKUP(B5,'02_学校情報'!$A$2:$E$21,5,FALSE),""))</f>
        <v/>
      </c>
      <c r="I5" s="9"/>
      <c r="J5" s="9"/>
      <c r="K5" s="21" t="str">
        <f t="shared" si="0"/>
        <v/>
      </c>
    </row>
    <row r="6" spans="1:11" x14ac:dyDescent="0.4">
      <c r="A6" s="8">
        <v>5</v>
      </c>
      <c r="B6" s="6"/>
      <c r="C6" s="7" t="str">
        <f>IF(B6="","",IFERROR(VLOOKUP(B6,'02_学校情報'!$A$2:$E$21,2,FALSE),""))</f>
        <v/>
      </c>
      <c r="D6" s="6"/>
      <c r="E6" s="6"/>
      <c r="F6" s="6"/>
      <c r="G6" s="9"/>
      <c r="H6" s="10" t="str">
        <f>IF(B6="","",IFERROR(VLOOKUP(B6,'02_学校情報'!$A$2:$E$21,5,FALSE),""))</f>
        <v/>
      </c>
      <c r="I6" s="9"/>
      <c r="J6" s="9"/>
      <c r="K6" s="21" t="str">
        <f t="shared" si="0"/>
        <v/>
      </c>
    </row>
    <row r="7" spans="1:11" x14ac:dyDescent="0.4">
      <c r="A7" s="8">
        <v>6</v>
      </c>
      <c r="B7" s="6"/>
      <c r="C7" s="7" t="str">
        <f>IF(B7="","",IFERROR(VLOOKUP(B7,'02_学校情報'!$A$2:$E$21,2,FALSE),""))</f>
        <v/>
      </c>
      <c r="D7" s="6"/>
      <c r="E7" s="6"/>
      <c r="F7" s="6"/>
      <c r="G7" s="9"/>
      <c r="H7" s="10" t="str">
        <f>IF(B7="","",IFERROR(VLOOKUP(B7,'02_学校情報'!$A$2:$E$21,5,FALSE),""))</f>
        <v/>
      </c>
      <c r="I7" s="9"/>
      <c r="J7" s="9"/>
      <c r="K7" s="21" t="str">
        <f t="shared" si="0"/>
        <v/>
      </c>
    </row>
    <row r="8" spans="1:11" x14ac:dyDescent="0.4">
      <c r="A8" s="8">
        <v>7</v>
      </c>
      <c r="B8" s="6"/>
      <c r="C8" s="7" t="str">
        <f>IF(B8="","",IFERROR(VLOOKUP(B8,'02_学校情報'!$A$2:$E$21,2,FALSE),""))</f>
        <v/>
      </c>
      <c r="D8" s="6"/>
      <c r="E8" s="6"/>
      <c r="F8" s="6"/>
      <c r="G8" s="9"/>
      <c r="H8" s="10" t="str">
        <f>IF(B8="","",IFERROR(VLOOKUP(B8,'02_学校情報'!$A$2:$E$21,5,FALSE),""))</f>
        <v/>
      </c>
      <c r="I8" s="9"/>
      <c r="J8" s="9"/>
      <c r="K8" s="21" t="str">
        <f t="shared" si="0"/>
        <v/>
      </c>
    </row>
    <row r="9" spans="1:11" x14ac:dyDescent="0.4">
      <c r="A9" s="8">
        <v>8</v>
      </c>
      <c r="B9" s="6"/>
      <c r="C9" s="7" t="str">
        <f>IF(B9="","",IFERROR(VLOOKUP(B9,'02_学校情報'!$A$2:$E$21,2,FALSE),""))</f>
        <v/>
      </c>
      <c r="D9" s="6"/>
      <c r="E9" s="6"/>
      <c r="F9" s="6"/>
      <c r="G9" s="9"/>
      <c r="H9" s="10" t="str">
        <f>IF(B9="","",IFERROR(VLOOKUP(B9,'02_学校情報'!$A$2:$E$21,5,FALSE),""))</f>
        <v/>
      </c>
      <c r="I9" s="9"/>
      <c r="J9" s="9"/>
      <c r="K9" s="21" t="str">
        <f t="shared" si="0"/>
        <v/>
      </c>
    </row>
    <row r="10" spans="1:11" x14ac:dyDescent="0.4">
      <c r="A10" s="8">
        <v>9</v>
      </c>
      <c r="B10" s="6"/>
      <c r="C10" s="7" t="str">
        <f>IF(B10="","",IFERROR(VLOOKUP(B10,'02_学校情報'!$A$2:$E$21,2,FALSE),""))</f>
        <v/>
      </c>
      <c r="D10" s="6"/>
      <c r="E10" s="6"/>
      <c r="F10" s="6"/>
      <c r="G10" s="9"/>
      <c r="H10" s="10" t="str">
        <f>IF(B10="","",IFERROR(VLOOKUP(B10,'02_学校情報'!$A$2:$E$21,5,FALSE),""))</f>
        <v/>
      </c>
      <c r="I10" s="9"/>
      <c r="J10" s="9"/>
      <c r="K10" s="21" t="str">
        <f t="shared" si="0"/>
        <v/>
      </c>
    </row>
    <row r="11" spans="1:11" x14ac:dyDescent="0.4">
      <c r="A11" s="8">
        <v>10</v>
      </c>
      <c r="B11" s="6"/>
      <c r="C11" s="7" t="str">
        <f>IF(B11="","",IFERROR(VLOOKUP(B11,'02_学校情報'!$A$2:$E$21,2,FALSE),""))</f>
        <v/>
      </c>
      <c r="D11" s="6"/>
      <c r="E11" s="6"/>
      <c r="F11" s="6"/>
      <c r="G11" s="9"/>
      <c r="H11" s="10" t="str">
        <f>IF(B11="","",IFERROR(VLOOKUP(B11,'02_学校情報'!$A$2:$E$21,5,FALSE),""))</f>
        <v/>
      </c>
      <c r="I11" s="9"/>
      <c r="J11" s="9"/>
      <c r="K11" s="21" t="str">
        <f t="shared" si="0"/>
        <v/>
      </c>
    </row>
    <row r="12" spans="1:11" x14ac:dyDescent="0.4">
      <c r="A12" s="8">
        <v>11</v>
      </c>
      <c r="B12" s="6"/>
      <c r="C12" s="7" t="str">
        <f>IF(B12="","",IFERROR(VLOOKUP(B12,'02_学校情報'!$A$2:$E$21,2,FALSE),""))</f>
        <v/>
      </c>
      <c r="D12" s="6"/>
      <c r="E12" s="6"/>
      <c r="F12" s="6"/>
      <c r="G12" s="9"/>
      <c r="H12" s="10" t="str">
        <f>IF(B12="","",IFERROR(VLOOKUP(B12,'02_学校情報'!$A$2:$E$21,5,FALSE),""))</f>
        <v/>
      </c>
      <c r="I12" s="9"/>
      <c r="J12" s="9"/>
      <c r="K12" s="21" t="str">
        <f t="shared" si="0"/>
        <v/>
      </c>
    </row>
    <row r="13" spans="1:11" x14ac:dyDescent="0.4">
      <c r="A13" s="8">
        <v>12</v>
      </c>
      <c r="B13" s="6"/>
      <c r="C13" s="7" t="str">
        <f>IF(B13="","",IFERROR(VLOOKUP(B13,'02_学校情報'!$A$2:$E$21,2,FALSE),""))</f>
        <v/>
      </c>
      <c r="D13" s="6"/>
      <c r="E13" s="6"/>
      <c r="F13" s="6"/>
      <c r="G13" s="9"/>
      <c r="H13" s="10" t="str">
        <f>IF(B13="","",IFERROR(VLOOKUP(B13,'02_学校情報'!$A$2:$E$21,5,FALSE),""))</f>
        <v/>
      </c>
      <c r="I13" s="9"/>
      <c r="J13" s="9"/>
      <c r="K13" s="21" t="str">
        <f t="shared" si="0"/>
        <v/>
      </c>
    </row>
    <row r="14" spans="1:11" x14ac:dyDescent="0.4">
      <c r="A14" s="8">
        <v>13</v>
      </c>
      <c r="B14" s="6"/>
      <c r="C14" s="7" t="str">
        <f>IF(B14="","",IFERROR(VLOOKUP(B14,'02_学校情報'!$A$2:$E$21,2,FALSE),""))</f>
        <v/>
      </c>
      <c r="D14" s="6"/>
      <c r="E14" s="6"/>
      <c r="F14" s="6"/>
      <c r="G14" s="9"/>
      <c r="H14" s="10" t="str">
        <f>IF(B14="","",IFERROR(VLOOKUP(B14,'02_学校情報'!$A$2:$E$21,5,FALSE),""))</f>
        <v/>
      </c>
      <c r="I14" s="9"/>
      <c r="J14" s="9"/>
      <c r="K14" s="21" t="str">
        <f t="shared" si="0"/>
        <v/>
      </c>
    </row>
    <row r="15" spans="1:11" x14ac:dyDescent="0.4">
      <c r="A15" s="8">
        <v>14</v>
      </c>
      <c r="B15" s="6"/>
      <c r="C15" s="7" t="str">
        <f>IF(B15="","",IFERROR(VLOOKUP(B15,'02_学校情報'!$A$2:$E$21,2,FALSE),""))</f>
        <v/>
      </c>
      <c r="D15" s="6"/>
      <c r="E15" s="6"/>
      <c r="F15" s="6"/>
      <c r="G15" s="9"/>
      <c r="H15" s="10" t="str">
        <f>IF(B15="","",IFERROR(VLOOKUP(B15,'02_学校情報'!$A$2:$E$21,5,FALSE),""))</f>
        <v/>
      </c>
      <c r="I15" s="9"/>
      <c r="J15" s="9"/>
      <c r="K15" s="21" t="str">
        <f t="shared" si="0"/>
        <v/>
      </c>
    </row>
    <row r="16" spans="1:11" x14ac:dyDescent="0.4">
      <c r="A16" s="8">
        <v>15</v>
      </c>
      <c r="B16" s="6"/>
      <c r="C16" s="7" t="str">
        <f>IF(B16="","",IFERROR(VLOOKUP(B16,'02_学校情報'!$A$2:$E$21,2,FALSE),""))</f>
        <v/>
      </c>
      <c r="D16" s="6"/>
      <c r="E16" s="6"/>
      <c r="F16" s="6"/>
      <c r="G16" s="9"/>
      <c r="H16" s="10" t="str">
        <f>IF(B16="","",IFERROR(VLOOKUP(B16,'02_学校情報'!$A$2:$E$21,5,FALSE),""))</f>
        <v/>
      </c>
      <c r="I16" s="9"/>
      <c r="J16" s="9"/>
      <c r="K16" s="21" t="str">
        <f t="shared" si="0"/>
        <v/>
      </c>
    </row>
    <row r="17" spans="1:11" x14ac:dyDescent="0.4">
      <c r="A17" s="8">
        <v>16</v>
      </c>
      <c r="B17" s="6"/>
      <c r="C17" s="7" t="str">
        <f>IF(B17="","",IFERROR(VLOOKUP(B17,'02_学校情報'!$A$2:$E$21,2,FALSE),""))</f>
        <v/>
      </c>
      <c r="D17" s="6"/>
      <c r="E17" s="6"/>
      <c r="F17" s="6"/>
      <c r="G17" s="9"/>
      <c r="H17" s="10" t="str">
        <f>IF(B17="","",IFERROR(VLOOKUP(B17,'02_学校情報'!$A$2:$E$21,5,FALSE),""))</f>
        <v/>
      </c>
      <c r="I17" s="9"/>
      <c r="J17" s="9"/>
      <c r="K17" s="21" t="str">
        <f t="shared" si="0"/>
        <v/>
      </c>
    </row>
    <row r="18" spans="1:11" x14ac:dyDescent="0.4">
      <c r="A18" s="8">
        <v>17</v>
      </c>
      <c r="B18" s="6"/>
      <c r="C18" s="7" t="str">
        <f>IF(B18="","",IFERROR(VLOOKUP(B18,'02_学校情報'!$A$2:$E$21,2,FALSE),""))</f>
        <v/>
      </c>
      <c r="D18" s="6"/>
      <c r="E18" s="6"/>
      <c r="F18" s="6"/>
      <c r="G18" s="9"/>
      <c r="H18" s="10" t="str">
        <f>IF(B18="","",IFERROR(VLOOKUP(B18,'02_学校情報'!$A$2:$E$21,5,FALSE),""))</f>
        <v/>
      </c>
      <c r="I18" s="9"/>
      <c r="J18" s="9"/>
      <c r="K18" s="21" t="str">
        <f t="shared" si="0"/>
        <v/>
      </c>
    </row>
    <row r="19" spans="1:11" x14ac:dyDescent="0.4">
      <c r="A19" s="8">
        <v>18</v>
      </c>
      <c r="B19" s="6"/>
      <c r="C19" s="7" t="str">
        <f>IF(B19="","",IFERROR(VLOOKUP(B19,'02_学校情報'!$A$2:$E$21,2,FALSE),""))</f>
        <v/>
      </c>
      <c r="D19" s="6"/>
      <c r="E19" s="6"/>
      <c r="F19" s="6"/>
      <c r="G19" s="9"/>
      <c r="H19" s="10" t="str">
        <f>IF(B19="","",IFERROR(VLOOKUP(B19,'02_学校情報'!$A$2:$E$21,5,FALSE),""))</f>
        <v/>
      </c>
      <c r="I19" s="9"/>
      <c r="J19" s="9"/>
      <c r="K19" s="21" t="str">
        <f t="shared" si="0"/>
        <v/>
      </c>
    </row>
    <row r="20" spans="1:11" x14ac:dyDescent="0.4">
      <c r="A20" s="8">
        <v>19</v>
      </c>
      <c r="B20" s="6"/>
      <c r="C20" s="7" t="str">
        <f>IF(B20="","",IFERROR(VLOOKUP(B20,'02_学校情報'!$A$2:$E$21,2,FALSE),""))</f>
        <v/>
      </c>
      <c r="D20" s="6"/>
      <c r="E20" s="6"/>
      <c r="F20" s="6"/>
      <c r="G20" s="9"/>
      <c r="H20" s="10" t="str">
        <f>IF(B20="","",IFERROR(VLOOKUP(B20,'02_学校情報'!$A$2:$E$21,5,FALSE),""))</f>
        <v/>
      </c>
      <c r="I20" s="9"/>
      <c r="J20" s="9"/>
      <c r="K20" s="21" t="str">
        <f t="shared" si="0"/>
        <v/>
      </c>
    </row>
    <row r="21" spans="1:11" x14ac:dyDescent="0.4">
      <c r="A21" s="8">
        <v>20</v>
      </c>
      <c r="B21" s="6"/>
      <c r="C21" s="7" t="str">
        <f>IF(B21="","",IFERROR(VLOOKUP(B21,'02_学校情報'!$A$2:$E$21,2,FALSE),""))</f>
        <v/>
      </c>
      <c r="D21" s="6"/>
      <c r="E21" s="6"/>
      <c r="F21" s="6"/>
      <c r="G21" s="9"/>
      <c r="H21" s="10" t="str">
        <f>IF(B21="","",IFERROR(VLOOKUP(B21,'02_学校情報'!$A$2:$E$21,5,FALSE),""))</f>
        <v/>
      </c>
      <c r="I21" s="9"/>
      <c r="J21" s="9"/>
      <c r="K21" s="21" t="str">
        <f t="shared" si="0"/>
        <v/>
      </c>
    </row>
    <row r="22" spans="1:11" x14ac:dyDescent="0.4">
      <c r="A22" s="8">
        <v>21</v>
      </c>
      <c r="B22" s="6"/>
      <c r="C22" s="7" t="str">
        <f>IF(B22="","",IFERROR(VLOOKUP(B22,'02_学校情報'!$A$2:$E$21,2,FALSE),""))</f>
        <v/>
      </c>
      <c r="D22" s="6"/>
      <c r="E22" s="6"/>
      <c r="F22" s="6"/>
      <c r="G22" s="9"/>
      <c r="H22" s="10" t="str">
        <f>IF(B22="","",IFERROR(VLOOKUP(B22,'02_学校情報'!$A$2:$E$21,5,FALSE),""))</f>
        <v/>
      </c>
      <c r="I22" s="9"/>
      <c r="J22" s="9"/>
      <c r="K22" s="21" t="str">
        <f t="shared" si="0"/>
        <v/>
      </c>
    </row>
    <row r="23" spans="1:11" x14ac:dyDescent="0.4">
      <c r="A23" s="8">
        <v>22</v>
      </c>
      <c r="B23" s="6"/>
      <c r="C23" s="7" t="str">
        <f>IF(B23="","",IFERROR(VLOOKUP(B23,'02_学校情報'!$A$2:$E$21,2,FALSE),""))</f>
        <v/>
      </c>
      <c r="D23" s="6"/>
      <c r="E23" s="6"/>
      <c r="F23" s="6"/>
      <c r="G23" s="9"/>
      <c r="H23" s="10" t="str">
        <f>IF(B23="","",IFERROR(VLOOKUP(B23,'02_学校情報'!$A$2:$E$21,5,FALSE),""))</f>
        <v/>
      </c>
      <c r="I23" s="9"/>
      <c r="J23" s="9"/>
      <c r="K23" s="21" t="str">
        <f t="shared" si="0"/>
        <v/>
      </c>
    </row>
    <row r="24" spans="1:11" x14ac:dyDescent="0.4">
      <c r="A24" s="8">
        <v>23</v>
      </c>
      <c r="B24" s="6"/>
      <c r="C24" s="7" t="str">
        <f>IF(B24="","",IFERROR(VLOOKUP(B24,'02_学校情報'!$A$2:$E$21,2,FALSE),""))</f>
        <v/>
      </c>
      <c r="D24" s="6"/>
      <c r="E24" s="6"/>
      <c r="F24" s="6"/>
      <c r="G24" s="9"/>
      <c r="H24" s="10" t="str">
        <f>IF(B24="","",IFERROR(VLOOKUP(B24,'02_学校情報'!$A$2:$E$21,5,FALSE),""))</f>
        <v/>
      </c>
      <c r="I24" s="9"/>
      <c r="J24" s="9"/>
      <c r="K24" s="21" t="str">
        <f t="shared" si="0"/>
        <v/>
      </c>
    </row>
    <row r="25" spans="1:11" x14ac:dyDescent="0.4">
      <c r="A25" s="8">
        <v>24</v>
      </c>
      <c r="B25" s="6"/>
      <c r="C25" s="7" t="str">
        <f>IF(B25="","",IFERROR(VLOOKUP(B25,'02_学校情報'!$A$2:$E$21,2,FALSE),""))</f>
        <v/>
      </c>
      <c r="D25" s="6"/>
      <c r="E25" s="6"/>
      <c r="F25" s="6"/>
      <c r="G25" s="9"/>
      <c r="H25" s="10" t="str">
        <f>IF(B25="","",IFERROR(VLOOKUP(B25,'02_学校情報'!$A$2:$E$21,5,FALSE),""))</f>
        <v/>
      </c>
      <c r="I25" s="9"/>
      <c r="J25" s="9"/>
      <c r="K25" s="21" t="str">
        <f t="shared" si="0"/>
        <v/>
      </c>
    </row>
    <row r="26" spans="1:11" x14ac:dyDescent="0.4">
      <c r="A26" s="8">
        <v>25</v>
      </c>
      <c r="B26" s="6"/>
      <c r="C26" s="7" t="str">
        <f>IF(B26="","",IFERROR(VLOOKUP(B26,'02_学校情報'!$A$2:$E$21,2,FALSE),""))</f>
        <v/>
      </c>
      <c r="D26" s="6"/>
      <c r="E26" s="6"/>
      <c r="F26" s="6"/>
      <c r="G26" s="9"/>
      <c r="H26" s="10" t="str">
        <f>IF(B26="","",IFERROR(VLOOKUP(B26,'02_学校情報'!$A$2:$E$21,5,FALSE),""))</f>
        <v/>
      </c>
      <c r="I26" s="9"/>
      <c r="J26" s="9"/>
      <c r="K26" s="21" t="str">
        <f t="shared" si="0"/>
        <v/>
      </c>
    </row>
    <row r="27" spans="1:11" x14ac:dyDescent="0.4">
      <c r="A27" s="8">
        <v>26</v>
      </c>
      <c r="B27" s="6"/>
      <c r="C27" s="7" t="str">
        <f>IF(B27="","",IFERROR(VLOOKUP(B27,'02_学校情報'!$A$2:$E$21,2,FALSE),""))</f>
        <v/>
      </c>
      <c r="D27" s="6"/>
      <c r="E27" s="6"/>
      <c r="F27" s="6"/>
      <c r="G27" s="9"/>
      <c r="H27" s="10" t="str">
        <f>IF(B27="","",IFERROR(VLOOKUP(B27,'02_学校情報'!$A$2:$E$21,5,FALSE),""))</f>
        <v/>
      </c>
      <c r="I27" s="9"/>
      <c r="J27" s="9"/>
      <c r="K27" s="21" t="str">
        <f t="shared" si="0"/>
        <v/>
      </c>
    </row>
    <row r="28" spans="1:11" x14ac:dyDescent="0.4">
      <c r="A28" s="8">
        <v>27</v>
      </c>
      <c r="B28" s="6"/>
      <c r="C28" s="7" t="str">
        <f>IF(B28="","",IFERROR(VLOOKUP(B28,'02_学校情報'!$A$2:$E$21,2,FALSE),""))</f>
        <v/>
      </c>
      <c r="D28" s="6"/>
      <c r="E28" s="6"/>
      <c r="F28" s="6"/>
      <c r="G28" s="9"/>
      <c r="H28" s="10" t="str">
        <f>IF(B28="","",IFERROR(VLOOKUP(B28,'02_学校情報'!$A$2:$E$21,5,FALSE),""))</f>
        <v/>
      </c>
      <c r="I28" s="9"/>
      <c r="J28" s="9"/>
      <c r="K28" s="21" t="str">
        <f t="shared" si="0"/>
        <v/>
      </c>
    </row>
    <row r="29" spans="1:11" x14ac:dyDescent="0.4">
      <c r="A29" s="8">
        <v>28</v>
      </c>
      <c r="B29" s="6"/>
      <c r="C29" s="7" t="str">
        <f>IF(B29="","",IFERROR(VLOOKUP(B29,'02_学校情報'!$A$2:$E$21,2,FALSE),""))</f>
        <v/>
      </c>
      <c r="D29" s="6"/>
      <c r="E29" s="6"/>
      <c r="F29" s="6"/>
      <c r="G29" s="9"/>
      <c r="H29" s="10" t="str">
        <f>IF(B29="","",IFERROR(VLOOKUP(B29,'02_学校情報'!$A$2:$E$21,5,FALSE),""))</f>
        <v/>
      </c>
      <c r="I29" s="9"/>
      <c r="J29" s="9"/>
      <c r="K29" s="21" t="str">
        <f t="shared" si="0"/>
        <v/>
      </c>
    </row>
    <row r="30" spans="1:11" x14ac:dyDescent="0.4">
      <c r="A30" s="8">
        <v>29</v>
      </c>
      <c r="B30" s="6"/>
      <c r="C30" s="7" t="str">
        <f>IF(B30="","",IFERROR(VLOOKUP(B30,'02_学校情報'!$A$2:$E$21,2,FALSE),""))</f>
        <v/>
      </c>
      <c r="D30" s="6"/>
      <c r="E30" s="6"/>
      <c r="F30" s="6"/>
      <c r="G30" s="9"/>
      <c r="H30" s="10" t="str">
        <f>IF(B30="","",IFERROR(VLOOKUP(B30,'02_学校情報'!$A$2:$E$21,5,FALSE),""))</f>
        <v/>
      </c>
      <c r="I30" s="9"/>
      <c r="J30" s="9"/>
      <c r="K30" s="21" t="str">
        <f t="shared" si="0"/>
        <v/>
      </c>
    </row>
    <row r="31" spans="1:11" x14ac:dyDescent="0.4">
      <c r="A31" s="8">
        <v>30</v>
      </c>
      <c r="B31" s="6"/>
      <c r="C31" s="7" t="str">
        <f>IF(B31="","",IFERROR(VLOOKUP(B31,'02_学校情報'!$A$2:$E$21,2,FALSE),""))</f>
        <v/>
      </c>
      <c r="D31" s="6"/>
      <c r="E31" s="6"/>
      <c r="F31" s="6"/>
      <c r="G31" s="9"/>
      <c r="H31" s="10" t="str">
        <f>IF(B31="","",IFERROR(VLOOKUP(B31,'02_学校情報'!$A$2:$E$21,5,FALSE),""))</f>
        <v/>
      </c>
      <c r="I31" s="9"/>
      <c r="J31" s="9"/>
      <c r="K31" s="21" t="str">
        <f t="shared" si="0"/>
        <v/>
      </c>
    </row>
    <row r="32" spans="1:11" x14ac:dyDescent="0.4">
      <c r="A32" s="8">
        <v>31</v>
      </c>
      <c r="B32" s="6"/>
      <c r="C32" s="7" t="str">
        <f>IF(B32="","",IFERROR(VLOOKUP(B32,'02_学校情報'!$A$2:$E$21,2,FALSE),""))</f>
        <v/>
      </c>
      <c r="D32" s="6"/>
      <c r="E32" s="6"/>
      <c r="F32" s="6"/>
      <c r="G32" s="9"/>
      <c r="H32" s="10" t="str">
        <f>IF(B32="","",IFERROR(VLOOKUP(B32,'02_学校情報'!$A$2:$E$21,5,FALSE),""))</f>
        <v/>
      </c>
      <c r="I32" s="9"/>
      <c r="J32" s="9"/>
      <c r="K32" s="21" t="str">
        <f t="shared" si="0"/>
        <v/>
      </c>
    </row>
    <row r="33" spans="1:11" x14ac:dyDescent="0.4">
      <c r="A33" s="8">
        <v>32</v>
      </c>
      <c r="B33" s="6"/>
      <c r="C33" s="7" t="str">
        <f>IF(B33="","",IFERROR(VLOOKUP(B33,'02_学校情報'!$A$2:$E$21,2,FALSE),""))</f>
        <v/>
      </c>
      <c r="D33" s="6"/>
      <c r="E33" s="6"/>
      <c r="F33" s="6"/>
      <c r="G33" s="9"/>
      <c r="H33" s="10" t="str">
        <f>IF(B33="","",IFERROR(VLOOKUP(B33,'02_学校情報'!$A$2:$E$21,5,FALSE),""))</f>
        <v/>
      </c>
      <c r="I33" s="9"/>
      <c r="J33" s="9"/>
      <c r="K33" s="21" t="str">
        <f t="shared" si="0"/>
        <v/>
      </c>
    </row>
    <row r="34" spans="1:11" x14ac:dyDescent="0.4">
      <c r="A34" s="8">
        <v>33</v>
      </c>
      <c r="B34" s="6"/>
      <c r="C34" s="7" t="str">
        <f>IF(B34="","",IFERROR(VLOOKUP(B34,'02_学校情報'!$A$2:$E$21,2,FALSE),""))</f>
        <v/>
      </c>
      <c r="D34" s="6"/>
      <c r="E34" s="6"/>
      <c r="F34" s="6"/>
      <c r="G34" s="9"/>
      <c r="H34" s="10" t="str">
        <f>IF(B34="","",IFERROR(VLOOKUP(B34,'02_学校情報'!$A$2:$E$21,5,FALSE),""))</f>
        <v/>
      </c>
      <c r="I34" s="9"/>
      <c r="J34" s="9"/>
      <c r="K34" s="21" t="str">
        <f t="shared" si="0"/>
        <v/>
      </c>
    </row>
    <row r="35" spans="1:11" x14ac:dyDescent="0.4">
      <c r="A35" s="8">
        <v>34</v>
      </c>
      <c r="B35" s="6"/>
      <c r="C35" s="7" t="str">
        <f>IF(B35="","",IFERROR(VLOOKUP(B35,'02_学校情報'!$A$2:$E$21,2,FALSE),""))</f>
        <v/>
      </c>
      <c r="D35" s="6"/>
      <c r="E35" s="6"/>
      <c r="F35" s="6"/>
      <c r="G35" s="9"/>
      <c r="H35" s="10" t="str">
        <f>IF(B35="","",IFERROR(VLOOKUP(B35,'02_学校情報'!$A$2:$E$21,5,FALSE),""))</f>
        <v/>
      </c>
      <c r="I35" s="9"/>
      <c r="J35" s="9"/>
      <c r="K35" s="21" t="str">
        <f t="shared" si="0"/>
        <v/>
      </c>
    </row>
    <row r="36" spans="1:11" x14ac:dyDescent="0.4">
      <c r="A36" s="8">
        <v>35</v>
      </c>
      <c r="B36" s="6"/>
      <c r="C36" s="7" t="str">
        <f>IF(B36="","",IFERROR(VLOOKUP(B36,'02_学校情報'!$A$2:$E$21,2,FALSE),""))</f>
        <v/>
      </c>
      <c r="D36" s="6"/>
      <c r="E36" s="6"/>
      <c r="F36" s="6"/>
      <c r="G36" s="9"/>
      <c r="H36" s="10" t="str">
        <f>IF(B36="","",IFERROR(VLOOKUP(B36,'02_学校情報'!$A$2:$E$21,5,FALSE),""))</f>
        <v/>
      </c>
      <c r="I36" s="9"/>
      <c r="J36" s="9"/>
      <c r="K36" s="21" t="str">
        <f t="shared" si="0"/>
        <v/>
      </c>
    </row>
    <row r="37" spans="1:11" x14ac:dyDescent="0.4">
      <c r="A37" s="8">
        <v>36</v>
      </c>
      <c r="B37" s="6"/>
      <c r="C37" s="7" t="str">
        <f>IF(B37="","",IFERROR(VLOOKUP(B37,'02_学校情報'!$A$2:$E$21,2,FALSE),""))</f>
        <v/>
      </c>
      <c r="D37" s="6"/>
      <c r="E37" s="6"/>
      <c r="F37" s="6"/>
      <c r="G37" s="9"/>
      <c r="H37" s="10" t="str">
        <f>IF(B37="","",IFERROR(VLOOKUP(B37,'02_学校情報'!$A$2:$E$21,5,FALSE),""))</f>
        <v/>
      </c>
      <c r="I37" s="9"/>
      <c r="J37" s="9"/>
      <c r="K37" s="21" t="str">
        <f t="shared" si="0"/>
        <v/>
      </c>
    </row>
    <row r="38" spans="1:11" x14ac:dyDescent="0.4">
      <c r="A38" s="8">
        <v>37</v>
      </c>
      <c r="B38" s="6"/>
      <c r="C38" s="7" t="str">
        <f>IF(B38="","",IFERROR(VLOOKUP(B38,'02_学校情報'!$A$2:$E$21,2,FALSE),""))</f>
        <v/>
      </c>
      <c r="D38" s="6"/>
      <c r="E38" s="6"/>
      <c r="F38" s="6"/>
      <c r="G38" s="9"/>
      <c r="H38" s="10" t="str">
        <f>IF(B38="","",IFERROR(VLOOKUP(B38,'02_学校情報'!$A$2:$E$21,5,FALSE),""))</f>
        <v/>
      </c>
      <c r="I38" s="9"/>
      <c r="J38" s="9"/>
      <c r="K38" s="21" t="str">
        <f t="shared" si="0"/>
        <v/>
      </c>
    </row>
    <row r="39" spans="1:11" x14ac:dyDescent="0.4">
      <c r="A39" s="8">
        <v>38</v>
      </c>
      <c r="B39" s="6"/>
      <c r="C39" s="7" t="str">
        <f>IF(B39="","",IFERROR(VLOOKUP(B39,'02_学校情報'!$A$2:$E$21,2,FALSE),""))</f>
        <v/>
      </c>
      <c r="D39" s="6"/>
      <c r="E39" s="6"/>
      <c r="F39" s="6"/>
      <c r="G39" s="9"/>
      <c r="H39" s="10" t="str">
        <f>IF(B39="","",IFERROR(VLOOKUP(B39,'02_学校情報'!$A$2:$E$21,5,FALSE),""))</f>
        <v/>
      </c>
      <c r="I39" s="9"/>
      <c r="J39" s="9"/>
      <c r="K39" s="21" t="str">
        <f t="shared" si="0"/>
        <v/>
      </c>
    </row>
    <row r="40" spans="1:11" x14ac:dyDescent="0.4">
      <c r="A40" s="8">
        <v>39</v>
      </c>
      <c r="B40" s="6"/>
      <c r="C40" s="7" t="str">
        <f>IF(B40="","",IFERROR(VLOOKUP(B40,'02_学校情報'!$A$2:$E$21,2,FALSE),""))</f>
        <v/>
      </c>
      <c r="D40" s="6"/>
      <c r="E40" s="6"/>
      <c r="F40" s="6"/>
      <c r="G40" s="9"/>
      <c r="H40" s="10" t="str">
        <f>IF(B40="","",IFERROR(VLOOKUP(B40,'02_学校情報'!$A$2:$E$21,5,FALSE),""))</f>
        <v/>
      </c>
      <c r="I40" s="9"/>
      <c r="J40" s="9"/>
      <c r="K40" s="21" t="str">
        <f t="shared" si="0"/>
        <v/>
      </c>
    </row>
    <row r="41" spans="1:11" x14ac:dyDescent="0.4">
      <c r="A41" s="8">
        <v>40</v>
      </c>
      <c r="B41" s="6"/>
      <c r="C41" s="7" t="str">
        <f>IF(B41="","",IFERROR(VLOOKUP(B41,'02_学校情報'!$A$2:$E$21,2,FALSE),""))</f>
        <v/>
      </c>
      <c r="D41" s="6"/>
      <c r="E41" s="6"/>
      <c r="F41" s="6"/>
      <c r="G41" s="9"/>
      <c r="H41" s="10" t="str">
        <f>IF(B41="","",IFERROR(VLOOKUP(B41,'02_学校情報'!$A$2:$E$21,5,FALSE),""))</f>
        <v/>
      </c>
      <c r="I41" s="9"/>
      <c r="J41" s="9"/>
      <c r="K41" s="21" t="str">
        <f t="shared" si="0"/>
        <v/>
      </c>
    </row>
    <row r="42" spans="1:11" x14ac:dyDescent="0.4">
      <c r="A42" s="8">
        <v>41</v>
      </c>
      <c r="B42" s="6"/>
      <c r="C42" s="7" t="str">
        <f>IF(B42="","",IFERROR(VLOOKUP(B42,'02_学校情報'!$A$2:$E$21,2,FALSE),""))</f>
        <v/>
      </c>
      <c r="D42" s="6"/>
      <c r="E42" s="6"/>
      <c r="F42" s="6"/>
      <c r="G42" s="9"/>
      <c r="H42" s="10" t="str">
        <f>IF(B42="","",IFERROR(VLOOKUP(B42,'02_学校情報'!$A$2:$E$21,5,FALSE),""))</f>
        <v/>
      </c>
      <c r="I42" s="9"/>
      <c r="J42" s="9"/>
      <c r="K42" s="21" t="str">
        <f t="shared" si="0"/>
        <v/>
      </c>
    </row>
    <row r="43" spans="1:11" x14ac:dyDescent="0.4">
      <c r="A43" s="8">
        <v>42</v>
      </c>
      <c r="B43" s="6"/>
      <c r="C43" s="7" t="str">
        <f>IF(B43="","",IFERROR(VLOOKUP(B43,'02_学校情報'!$A$2:$E$21,2,FALSE),""))</f>
        <v/>
      </c>
      <c r="D43" s="6"/>
      <c r="E43" s="6"/>
      <c r="F43" s="6"/>
      <c r="G43" s="9"/>
      <c r="H43" s="10" t="str">
        <f>IF(B43="","",IFERROR(VLOOKUP(B43,'02_学校情報'!$A$2:$E$21,5,FALSE),""))</f>
        <v/>
      </c>
      <c r="I43" s="9"/>
      <c r="J43" s="9"/>
      <c r="K43" s="21" t="str">
        <f t="shared" si="0"/>
        <v/>
      </c>
    </row>
    <row r="44" spans="1:11" x14ac:dyDescent="0.4">
      <c r="A44" s="8">
        <v>43</v>
      </c>
      <c r="B44" s="6"/>
      <c r="C44" s="7" t="str">
        <f>IF(B44="","",IFERROR(VLOOKUP(B44,'02_学校情報'!$A$2:$E$21,2,FALSE),""))</f>
        <v/>
      </c>
      <c r="D44" s="6"/>
      <c r="E44" s="6"/>
      <c r="F44" s="6"/>
      <c r="G44" s="9"/>
      <c r="H44" s="10" t="str">
        <f>IF(B44="","",IFERROR(VLOOKUP(B44,'02_学校情報'!$A$2:$E$21,5,FALSE),""))</f>
        <v/>
      </c>
      <c r="I44" s="9"/>
      <c r="J44" s="9"/>
      <c r="K44" s="21" t="str">
        <f t="shared" si="0"/>
        <v/>
      </c>
    </row>
    <row r="45" spans="1:11" x14ac:dyDescent="0.4">
      <c r="A45" s="8">
        <v>44</v>
      </c>
      <c r="B45" s="6"/>
      <c r="C45" s="7" t="str">
        <f>IF(B45="","",IFERROR(VLOOKUP(B45,'02_学校情報'!$A$2:$E$21,2,FALSE),""))</f>
        <v/>
      </c>
      <c r="D45" s="6"/>
      <c r="E45" s="6"/>
      <c r="F45" s="6"/>
      <c r="G45" s="9"/>
      <c r="H45" s="10" t="str">
        <f>IF(B45="","",IFERROR(VLOOKUP(B45,'02_学校情報'!$A$2:$E$21,5,FALSE),""))</f>
        <v/>
      </c>
      <c r="I45" s="9"/>
      <c r="J45" s="9"/>
      <c r="K45" s="21" t="str">
        <f t="shared" si="0"/>
        <v/>
      </c>
    </row>
    <row r="46" spans="1:11" x14ac:dyDescent="0.4">
      <c r="A46" s="8">
        <v>45</v>
      </c>
      <c r="B46" s="6"/>
      <c r="C46" s="7" t="str">
        <f>IF(B46="","",IFERROR(VLOOKUP(B46,'02_学校情報'!$A$2:$E$21,2,FALSE),""))</f>
        <v/>
      </c>
      <c r="D46" s="6"/>
      <c r="E46" s="6"/>
      <c r="F46" s="6"/>
      <c r="G46" s="9"/>
      <c r="H46" s="10" t="str">
        <f>IF(B46="","",IFERROR(VLOOKUP(B46,'02_学校情報'!$A$2:$E$21,5,FALSE),""))</f>
        <v/>
      </c>
      <c r="I46" s="9"/>
      <c r="J46" s="9"/>
      <c r="K46" s="21" t="str">
        <f t="shared" si="0"/>
        <v/>
      </c>
    </row>
    <row r="47" spans="1:11" x14ac:dyDescent="0.4">
      <c r="A47" s="8">
        <v>46</v>
      </c>
      <c r="B47" s="6"/>
      <c r="C47" s="7" t="str">
        <f>IF(B47="","",IFERROR(VLOOKUP(B47,'02_学校情報'!$A$2:$E$21,2,FALSE),""))</f>
        <v/>
      </c>
      <c r="D47" s="6"/>
      <c r="E47" s="6"/>
      <c r="F47" s="6"/>
      <c r="G47" s="9"/>
      <c r="H47" s="10" t="str">
        <f>IF(B47="","",IFERROR(VLOOKUP(B47,'02_学校情報'!$A$2:$E$21,5,FALSE),""))</f>
        <v/>
      </c>
      <c r="I47" s="9"/>
      <c r="J47" s="9"/>
      <c r="K47" s="21" t="str">
        <f t="shared" si="0"/>
        <v/>
      </c>
    </row>
    <row r="48" spans="1:11" x14ac:dyDescent="0.4">
      <c r="A48" s="8">
        <v>47</v>
      </c>
      <c r="B48" s="6"/>
      <c r="C48" s="7" t="str">
        <f>IF(B48="","",IFERROR(VLOOKUP(B48,'02_学校情報'!$A$2:$E$21,2,FALSE),""))</f>
        <v/>
      </c>
      <c r="D48" s="6"/>
      <c r="E48" s="6"/>
      <c r="F48" s="6"/>
      <c r="G48" s="9"/>
      <c r="H48" s="10" t="str">
        <f>IF(B48="","",IFERROR(VLOOKUP(B48,'02_学校情報'!$A$2:$E$21,5,FALSE),""))</f>
        <v/>
      </c>
      <c r="I48" s="9"/>
      <c r="J48" s="9"/>
      <c r="K48" s="21" t="str">
        <f t="shared" si="0"/>
        <v/>
      </c>
    </row>
    <row r="49" spans="1:11" x14ac:dyDescent="0.4">
      <c r="A49" s="8">
        <v>48</v>
      </c>
      <c r="B49" s="6"/>
      <c r="C49" s="7" t="str">
        <f>IF(B49="","",IFERROR(VLOOKUP(B49,'02_学校情報'!$A$2:$E$21,2,FALSE),""))</f>
        <v/>
      </c>
      <c r="D49" s="6"/>
      <c r="E49" s="6"/>
      <c r="F49" s="6"/>
      <c r="G49" s="9"/>
      <c r="H49" s="10" t="str">
        <f>IF(B49="","",IFERROR(VLOOKUP(B49,'02_学校情報'!$A$2:$E$21,5,FALSE),""))</f>
        <v/>
      </c>
      <c r="I49" s="9"/>
      <c r="J49" s="9"/>
      <c r="K49" s="21" t="str">
        <f t="shared" si="0"/>
        <v/>
      </c>
    </row>
    <row r="50" spans="1:11" x14ac:dyDescent="0.4">
      <c r="A50" s="8">
        <v>49</v>
      </c>
      <c r="B50" s="6"/>
      <c r="C50" s="7" t="str">
        <f>IF(B50="","",IFERROR(VLOOKUP(B50,'02_学校情報'!$A$2:$E$21,2,FALSE),""))</f>
        <v/>
      </c>
      <c r="D50" s="6"/>
      <c r="E50" s="6"/>
      <c r="F50" s="6"/>
      <c r="G50" s="9"/>
      <c r="H50" s="10" t="str">
        <f>IF(B50="","",IFERROR(VLOOKUP(B50,'02_学校情報'!$A$2:$E$21,5,FALSE),""))</f>
        <v/>
      </c>
      <c r="I50" s="9"/>
      <c r="J50" s="9"/>
      <c r="K50" s="21" t="str">
        <f t="shared" si="0"/>
        <v/>
      </c>
    </row>
    <row r="51" spans="1:11" x14ac:dyDescent="0.4">
      <c r="A51" s="8">
        <v>50</v>
      </c>
      <c r="B51" s="6"/>
      <c r="C51" s="7" t="str">
        <f>IF(B51="","",IFERROR(VLOOKUP(B51,'02_学校情報'!$A$2:$E$21,2,FALSE),""))</f>
        <v/>
      </c>
      <c r="D51" s="6"/>
      <c r="E51" s="6"/>
      <c r="F51" s="6"/>
      <c r="G51" s="9"/>
      <c r="H51" s="10" t="str">
        <f>IF(B51="","",IFERROR(VLOOKUP(B51,'02_学校情報'!$A$2:$E$21,5,FALSE),""))</f>
        <v/>
      </c>
      <c r="I51" s="9"/>
      <c r="J51" s="9"/>
      <c r="K51" s="21" t="str">
        <f t="shared" si="0"/>
        <v/>
      </c>
    </row>
    <row r="52" spans="1:11" x14ac:dyDescent="0.4">
      <c r="A52" s="8">
        <v>51</v>
      </c>
      <c r="B52" s="6"/>
      <c r="C52" s="7" t="str">
        <f>IF(B52="","",IFERROR(VLOOKUP(B52,'02_学校情報'!$A$2:$E$21,2,FALSE),""))</f>
        <v/>
      </c>
      <c r="D52" s="6"/>
      <c r="E52" s="6"/>
      <c r="F52" s="6"/>
      <c r="G52" s="9"/>
      <c r="H52" s="10" t="str">
        <f>IF(B52="","",IFERROR(VLOOKUP(B52,'02_学校情報'!$A$2:$E$21,5,FALSE),""))</f>
        <v/>
      </c>
      <c r="I52" s="9"/>
      <c r="J52" s="9"/>
      <c r="K52" s="21" t="str">
        <f t="shared" si="0"/>
        <v/>
      </c>
    </row>
    <row r="53" spans="1:11" x14ac:dyDescent="0.4">
      <c r="A53" s="8">
        <v>52</v>
      </c>
      <c r="B53" s="6"/>
      <c r="C53" s="7" t="str">
        <f>IF(B53="","",IFERROR(VLOOKUP(B53,'02_学校情報'!$A$2:$E$21,2,FALSE),""))</f>
        <v/>
      </c>
      <c r="D53" s="6"/>
      <c r="E53" s="6"/>
      <c r="F53" s="6"/>
      <c r="G53" s="9"/>
      <c r="H53" s="10" t="str">
        <f>IF(B53="","",IFERROR(VLOOKUP(B53,'02_学校情報'!$A$2:$E$21,5,FALSE),""))</f>
        <v/>
      </c>
      <c r="I53" s="9"/>
      <c r="J53" s="9"/>
      <c r="K53" s="21" t="str">
        <f t="shared" si="0"/>
        <v/>
      </c>
    </row>
    <row r="54" spans="1:11" x14ac:dyDescent="0.4">
      <c r="A54" s="8">
        <v>53</v>
      </c>
      <c r="B54" s="6"/>
      <c r="C54" s="7" t="str">
        <f>IF(B54="","",IFERROR(VLOOKUP(B54,'02_学校情報'!$A$2:$E$21,2,FALSE),""))</f>
        <v/>
      </c>
      <c r="D54" s="6"/>
      <c r="E54" s="6"/>
      <c r="F54" s="6"/>
      <c r="G54" s="9"/>
      <c r="H54" s="10" t="str">
        <f>IF(B54="","",IFERROR(VLOOKUP(B54,'02_学校情報'!$A$2:$E$21,5,FALSE),""))</f>
        <v/>
      </c>
      <c r="I54" s="9"/>
      <c r="J54" s="9"/>
      <c r="K54" s="21" t="str">
        <f t="shared" si="0"/>
        <v/>
      </c>
    </row>
    <row r="55" spans="1:11" x14ac:dyDescent="0.4">
      <c r="A55" s="8">
        <v>54</v>
      </c>
      <c r="B55" s="6"/>
      <c r="C55" s="7" t="str">
        <f>IF(B55="","",IFERROR(VLOOKUP(B55,'02_学校情報'!$A$2:$E$21,2,FALSE),""))</f>
        <v/>
      </c>
      <c r="D55" s="6"/>
      <c r="E55" s="6"/>
      <c r="F55" s="6"/>
      <c r="G55" s="9"/>
      <c r="H55" s="10" t="str">
        <f>IF(B55="","",IFERROR(VLOOKUP(B55,'02_学校情報'!$A$2:$E$21,5,FALSE),""))</f>
        <v/>
      </c>
      <c r="I55" s="9"/>
      <c r="J55" s="9"/>
      <c r="K55" s="21" t="str">
        <f t="shared" si="0"/>
        <v/>
      </c>
    </row>
    <row r="56" spans="1:11" x14ac:dyDescent="0.4">
      <c r="A56" s="8">
        <v>55</v>
      </c>
      <c r="B56" s="6"/>
      <c r="C56" s="7" t="str">
        <f>IF(B56="","",IFERROR(VLOOKUP(B56,'02_学校情報'!$A$2:$E$21,2,FALSE),""))</f>
        <v/>
      </c>
      <c r="D56" s="6"/>
      <c r="E56" s="6"/>
      <c r="F56" s="6"/>
      <c r="G56" s="9"/>
      <c r="H56" s="10" t="str">
        <f>IF(B56="","",IFERROR(VLOOKUP(B56,'02_学校情報'!$A$2:$E$21,5,FALSE),""))</f>
        <v/>
      </c>
      <c r="I56" s="9"/>
      <c r="J56" s="9"/>
      <c r="K56" s="21" t="str">
        <f t="shared" si="0"/>
        <v/>
      </c>
    </row>
    <row r="57" spans="1:11" x14ac:dyDescent="0.4">
      <c r="A57" s="8">
        <v>56</v>
      </c>
      <c r="B57" s="6"/>
      <c r="C57" s="7" t="str">
        <f>IF(B57="","",IFERROR(VLOOKUP(B57,'02_学校情報'!$A$2:$E$21,2,FALSE),""))</f>
        <v/>
      </c>
      <c r="D57" s="6"/>
      <c r="E57" s="6"/>
      <c r="F57" s="6"/>
      <c r="G57" s="9"/>
      <c r="H57" s="10" t="str">
        <f>IF(B57="","",IFERROR(VLOOKUP(B57,'02_学校情報'!$A$2:$E$21,5,FALSE),""))</f>
        <v/>
      </c>
      <c r="I57" s="9"/>
      <c r="J57" s="9"/>
      <c r="K57" s="21" t="str">
        <f t="shared" si="0"/>
        <v/>
      </c>
    </row>
    <row r="58" spans="1:11" x14ac:dyDescent="0.4">
      <c r="A58" s="8">
        <v>57</v>
      </c>
      <c r="B58" s="6"/>
      <c r="C58" s="7" t="str">
        <f>IF(B58="","",IFERROR(VLOOKUP(B58,'02_学校情報'!$A$2:$E$21,2,FALSE),""))</f>
        <v/>
      </c>
      <c r="D58" s="6"/>
      <c r="E58" s="6"/>
      <c r="F58" s="6"/>
      <c r="G58" s="9"/>
      <c r="H58" s="10" t="str">
        <f>IF(B58="","",IFERROR(VLOOKUP(B58,'02_学校情報'!$A$2:$E$21,5,FALSE),""))</f>
        <v/>
      </c>
      <c r="I58" s="9"/>
      <c r="J58" s="9"/>
      <c r="K58" s="21" t="str">
        <f t="shared" si="0"/>
        <v/>
      </c>
    </row>
    <row r="59" spans="1:11" x14ac:dyDescent="0.4">
      <c r="A59" s="8">
        <v>58</v>
      </c>
      <c r="B59" s="6"/>
      <c r="C59" s="7" t="str">
        <f>IF(B59="","",IFERROR(VLOOKUP(B59,'02_学校情報'!$A$2:$E$21,2,FALSE),""))</f>
        <v/>
      </c>
      <c r="D59" s="6"/>
      <c r="E59" s="6"/>
      <c r="F59" s="6"/>
      <c r="G59" s="9"/>
      <c r="H59" s="10" t="str">
        <f>IF(B59="","",IFERROR(VLOOKUP(B59,'02_学校情報'!$A$2:$E$21,5,FALSE),""))</f>
        <v/>
      </c>
      <c r="I59" s="9"/>
      <c r="J59" s="9"/>
      <c r="K59" s="21" t="str">
        <f t="shared" si="0"/>
        <v/>
      </c>
    </row>
    <row r="60" spans="1:11" x14ac:dyDescent="0.4">
      <c r="A60" s="8">
        <v>59</v>
      </c>
      <c r="B60" s="6"/>
      <c r="C60" s="7" t="str">
        <f>IF(B60="","",IFERROR(VLOOKUP(B60,'02_学校情報'!$A$2:$E$21,2,FALSE),""))</f>
        <v/>
      </c>
      <c r="D60" s="6"/>
      <c r="E60" s="6"/>
      <c r="F60" s="6"/>
      <c r="G60" s="9"/>
      <c r="H60" s="10" t="str">
        <f>IF(B60="","",IFERROR(VLOOKUP(B60,'02_学校情報'!$A$2:$E$21,5,FALSE),""))</f>
        <v/>
      </c>
      <c r="I60" s="9"/>
      <c r="J60" s="9"/>
      <c r="K60" s="21" t="str">
        <f t="shared" si="0"/>
        <v/>
      </c>
    </row>
    <row r="61" spans="1:11" x14ac:dyDescent="0.4">
      <c r="A61" s="8">
        <v>60</v>
      </c>
      <c r="B61" s="6"/>
      <c r="C61" s="7" t="str">
        <f>IF(B61="","",IFERROR(VLOOKUP(B61,'02_学校情報'!$A$2:$E$21,2,FALSE),""))</f>
        <v/>
      </c>
      <c r="D61" s="6"/>
      <c r="E61" s="6"/>
      <c r="F61" s="6"/>
      <c r="G61" s="9"/>
      <c r="H61" s="10" t="str">
        <f>IF(B61="","",IFERROR(VLOOKUP(B61,'02_学校情報'!$A$2:$E$21,5,FALSE),""))</f>
        <v/>
      </c>
      <c r="I61" s="9"/>
      <c r="J61" s="9"/>
      <c r="K61" s="21" t="str">
        <f t="shared" si="0"/>
        <v/>
      </c>
    </row>
    <row r="62" spans="1:11" x14ac:dyDescent="0.4">
      <c r="A62" s="8">
        <v>61</v>
      </c>
      <c r="B62" s="6"/>
      <c r="C62" s="7" t="str">
        <f>IF(B62="","",IFERROR(VLOOKUP(B62,'02_学校情報'!$A$2:$E$21,2,FALSE),""))</f>
        <v/>
      </c>
      <c r="D62" s="6"/>
      <c r="E62" s="6"/>
      <c r="F62" s="6"/>
      <c r="G62" s="9"/>
      <c r="H62" s="10" t="str">
        <f>IF(B62="","",IFERROR(VLOOKUP(B62,'02_学校情報'!$A$2:$E$21,5,FALSE),""))</f>
        <v/>
      </c>
      <c r="I62" s="9"/>
      <c r="J62" s="9"/>
      <c r="K62" s="21" t="str">
        <f t="shared" si="0"/>
        <v/>
      </c>
    </row>
    <row r="63" spans="1:11" x14ac:dyDescent="0.4">
      <c r="A63" s="8">
        <v>62</v>
      </c>
      <c r="B63" s="6"/>
      <c r="C63" s="7" t="str">
        <f>IF(B63="","",IFERROR(VLOOKUP(B63,'02_学校情報'!$A$2:$E$21,2,FALSE),""))</f>
        <v/>
      </c>
      <c r="D63" s="6"/>
      <c r="E63" s="6"/>
      <c r="F63" s="6"/>
      <c r="G63" s="9"/>
      <c r="H63" s="10" t="str">
        <f>IF(B63="","",IFERROR(VLOOKUP(B63,'02_学校情報'!$A$2:$E$21,5,FALSE),""))</f>
        <v/>
      </c>
      <c r="I63" s="9"/>
      <c r="J63" s="9"/>
      <c r="K63" s="21" t="str">
        <f t="shared" si="0"/>
        <v/>
      </c>
    </row>
    <row r="64" spans="1:11" x14ac:dyDescent="0.4">
      <c r="A64" s="8">
        <v>63</v>
      </c>
      <c r="B64" s="6"/>
      <c r="C64" s="7" t="str">
        <f>IF(B64="","",IFERROR(VLOOKUP(B64,'02_学校情報'!$A$2:$E$21,2,FALSE),""))</f>
        <v/>
      </c>
      <c r="D64" s="6"/>
      <c r="E64" s="6"/>
      <c r="F64" s="6"/>
      <c r="G64" s="9"/>
      <c r="H64" s="10" t="str">
        <f>IF(B64="","",IFERROR(VLOOKUP(B64,'02_学校情報'!$A$2:$E$21,5,FALSE),""))</f>
        <v/>
      </c>
      <c r="I64" s="9"/>
      <c r="J64" s="9"/>
      <c r="K64" s="21" t="str">
        <f t="shared" si="0"/>
        <v/>
      </c>
    </row>
    <row r="65" spans="1:11" x14ac:dyDescent="0.4">
      <c r="A65" s="8">
        <v>64</v>
      </c>
      <c r="B65" s="6"/>
      <c r="C65" s="7" t="str">
        <f>IF(B65="","",IFERROR(VLOOKUP(B65,'02_学校情報'!$A$2:$E$21,2,FALSE),""))</f>
        <v/>
      </c>
      <c r="D65" s="6"/>
      <c r="E65" s="6"/>
      <c r="F65" s="6"/>
      <c r="G65" s="9"/>
      <c r="H65" s="10" t="str">
        <f>IF(B65="","",IFERROR(VLOOKUP(B65,'02_学校情報'!$A$2:$E$21,5,FALSE),""))</f>
        <v/>
      </c>
      <c r="I65" s="9"/>
      <c r="J65" s="9"/>
      <c r="K65" s="21" t="str">
        <f t="shared" si="0"/>
        <v/>
      </c>
    </row>
    <row r="66" spans="1:11" x14ac:dyDescent="0.4">
      <c r="A66" s="8">
        <v>65</v>
      </c>
      <c r="B66" s="6"/>
      <c r="C66" s="7" t="str">
        <f>IF(B66="","",IFERROR(VLOOKUP(B66,'02_学校情報'!$A$2:$E$21,2,FALSE),""))</f>
        <v/>
      </c>
      <c r="D66" s="6"/>
      <c r="E66" s="6"/>
      <c r="F66" s="6"/>
      <c r="G66" s="9"/>
      <c r="H66" s="10" t="str">
        <f>IF(B66="","",IFERROR(VLOOKUP(B66,'02_学校情報'!$A$2:$E$21,5,FALSE),""))</f>
        <v/>
      </c>
      <c r="I66" s="9"/>
      <c r="J66" s="9"/>
      <c r="K66" s="21" t="str">
        <f t="shared" ref="K66:K101" si="1">IF(OR(I66="",J66=""),"",MIN(I66,J66))</f>
        <v/>
      </c>
    </row>
    <row r="67" spans="1:11" x14ac:dyDescent="0.4">
      <c r="A67" s="8">
        <v>66</v>
      </c>
      <c r="B67" s="6"/>
      <c r="C67" s="7" t="str">
        <f>IF(B67="","",IFERROR(VLOOKUP(B67,'02_学校情報'!$A$2:$E$21,2,FALSE),""))</f>
        <v/>
      </c>
      <c r="D67" s="6"/>
      <c r="E67" s="6"/>
      <c r="F67" s="6"/>
      <c r="G67" s="9"/>
      <c r="H67" s="10" t="str">
        <f>IF(B67="","",IFERROR(VLOOKUP(B67,'02_学校情報'!$A$2:$E$21,5,FALSE),""))</f>
        <v/>
      </c>
      <c r="I67" s="9"/>
      <c r="J67" s="9"/>
      <c r="K67" s="21" t="str">
        <f t="shared" si="1"/>
        <v/>
      </c>
    </row>
    <row r="68" spans="1:11" x14ac:dyDescent="0.4">
      <c r="A68" s="8">
        <v>67</v>
      </c>
      <c r="B68" s="6"/>
      <c r="C68" s="7" t="str">
        <f>IF(B68="","",IFERROR(VLOOKUP(B68,'02_学校情報'!$A$2:$E$21,2,FALSE),""))</f>
        <v/>
      </c>
      <c r="D68" s="6"/>
      <c r="E68" s="6"/>
      <c r="F68" s="6"/>
      <c r="G68" s="9"/>
      <c r="H68" s="10" t="str">
        <f>IF(B68="","",IFERROR(VLOOKUP(B68,'02_学校情報'!$A$2:$E$21,5,FALSE),""))</f>
        <v/>
      </c>
      <c r="I68" s="9"/>
      <c r="J68" s="9"/>
      <c r="K68" s="21" t="str">
        <f t="shared" si="1"/>
        <v/>
      </c>
    </row>
    <row r="69" spans="1:11" x14ac:dyDescent="0.4">
      <c r="A69" s="8">
        <v>68</v>
      </c>
      <c r="B69" s="6"/>
      <c r="C69" s="7" t="str">
        <f>IF(B69="","",IFERROR(VLOOKUP(B69,'02_学校情報'!$A$2:$E$21,2,FALSE),""))</f>
        <v/>
      </c>
      <c r="D69" s="6"/>
      <c r="E69" s="6"/>
      <c r="F69" s="6"/>
      <c r="G69" s="9"/>
      <c r="H69" s="10" t="str">
        <f>IF(B69="","",IFERROR(VLOOKUP(B69,'02_学校情報'!$A$2:$E$21,5,FALSE),""))</f>
        <v/>
      </c>
      <c r="I69" s="9"/>
      <c r="J69" s="9"/>
      <c r="K69" s="21" t="str">
        <f t="shared" si="1"/>
        <v/>
      </c>
    </row>
    <row r="70" spans="1:11" x14ac:dyDescent="0.4">
      <c r="A70" s="8">
        <v>69</v>
      </c>
      <c r="B70" s="6"/>
      <c r="C70" s="7" t="str">
        <f>IF(B70="","",IFERROR(VLOOKUP(B70,'02_学校情報'!$A$2:$E$21,2,FALSE),""))</f>
        <v/>
      </c>
      <c r="D70" s="6"/>
      <c r="E70" s="6"/>
      <c r="F70" s="6"/>
      <c r="G70" s="9"/>
      <c r="H70" s="10" t="str">
        <f>IF(B70="","",IFERROR(VLOOKUP(B70,'02_学校情報'!$A$2:$E$21,5,FALSE),""))</f>
        <v/>
      </c>
      <c r="I70" s="9"/>
      <c r="J70" s="9"/>
      <c r="K70" s="21" t="str">
        <f t="shared" si="1"/>
        <v/>
      </c>
    </row>
    <row r="71" spans="1:11" x14ac:dyDescent="0.4">
      <c r="A71" s="8">
        <v>70</v>
      </c>
      <c r="B71" s="6"/>
      <c r="C71" s="7" t="str">
        <f>IF(B71="","",IFERROR(VLOOKUP(B71,'02_学校情報'!$A$2:$E$21,2,FALSE),""))</f>
        <v/>
      </c>
      <c r="D71" s="6"/>
      <c r="E71" s="6"/>
      <c r="F71" s="6"/>
      <c r="G71" s="9"/>
      <c r="H71" s="10" t="str">
        <f>IF(B71="","",IFERROR(VLOOKUP(B71,'02_学校情報'!$A$2:$E$21,5,FALSE),""))</f>
        <v/>
      </c>
      <c r="I71" s="9"/>
      <c r="J71" s="9"/>
      <c r="K71" s="21" t="str">
        <f t="shared" si="1"/>
        <v/>
      </c>
    </row>
    <row r="72" spans="1:11" x14ac:dyDescent="0.4">
      <c r="A72" s="8">
        <v>71</v>
      </c>
      <c r="B72" s="6"/>
      <c r="C72" s="7" t="str">
        <f>IF(B72="","",IFERROR(VLOOKUP(B72,'02_学校情報'!$A$2:$E$21,2,FALSE),""))</f>
        <v/>
      </c>
      <c r="D72" s="6"/>
      <c r="E72" s="6"/>
      <c r="F72" s="6"/>
      <c r="G72" s="9"/>
      <c r="H72" s="10" t="str">
        <f>IF(B72="","",IFERROR(VLOOKUP(B72,'02_学校情報'!$A$2:$E$21,5,FALSE),""))</f>
        <v/>
      </c>
      <c r="I72" s="9"/>
      <c r="J72" s="9"/>
      <c r="K72" s="21" t="str">
        <f t="shared" si="1"/>
        <v/>
      </c>
    </row>
    <row r="73" spans="1:11" x14ac:dyDescent="0.4">
      <c r="A73" s="8">
        <v>72</v>
      </c>
      <c r="B73" s="6"/>
      <c r="C73" s="7" t="str">
        <f>IF(B73="","",IFERROR(VLOOKUP(B73,'02_学校情報'!$A$2:$E$21,2,FALSE),""))</f>
        <v/>
      </c>
      <c r="D73" s="6"/>
      <c r="E73" s="6"/>
      <c r="F73" s="6"/>
      <c r="G73" s="9"/>
      <c r="H73" s="10" t="str">
        <f>IF(B73="","",IFERROR(VLOOKUP(B73,'02_学校情報'!$A$2:$E$21,5,FALSE),""))</f>
        <v/>
      </c>
      <c r="I73" s="9"/>
      <c r="J73" s="9"/>
      <c r="K73" s="21" t="str">
        <f t="shared" si="1"/>
        <v/>
      </c>
    </row>
    <row r="74" spans="1:11" x14ac:dyDescent="0.4">
      <c r="A74" s="8">
        <v>73</v>
      </c>
      <c r="B74" s="6"/>
      <c r="C74" s="7" t="str">
        <f>IF(B74="","",IFERROR(VLOOKUP(B74,'02_学校情報'!$A$2:$E$21,2,FALSE),""))</f>
        <v/>
      </c>
      <c r="D74" s="6"/>
      <c r="E74" s="6"/>
      <c r="F74" s="6"/>
      <c r="G74" s="9"/>
      <c r="H74" s="10" t="str">
        <f>IF(B74="","",IFERROR(VLOOKUP(B74,'02_学校情報'!$A$2:$E$21,5,FALSE),""))</f>
        <v/>
      </c>
      <c r="I74" s="9"/>
      <c r="J74" s="9"/>
      <c r="K74" s="21" t="str">
        <f t="shared" si="1"/>
        <v/>
      </c>
    </row>
    <row r="75" spans="1:11" x14ac:dyDescent="0.4">
      <c r="A75" s="8">
        <v>74</v>
      </c>
      <c r="B75" s="6"/>
      <c r="C75" s="7" t="str">
        <f>IF(B75="","",IFERROR(VLOOKUP(B75,'02_学校情報'!$A$2:$E$21,2,FALSE),""))</f>
        <v/>
      </c>
      <c r="D75" s="6"/>
      <c r="E75" s="6"/>
      <c r="F75" s="6"/>
      <c r="G75" s="9"/>
      <c r="H75" s="10" t="str">
        <f>IF(B75="","",IFERROR(VLOOKUP(B75,'02_学校情報'!$A$2:$E$21,5,FALSE),""))</f>
        <v/>
      </c>
      <c r="I75" s="9"/>
      <c r="J75" s="9"/>
      <c r="K75" s="21" t="str">
        <f t="shared" si="1"/>
        <v/>
      </c>
    </row>
    <row r="76" spans="1:11" x14ac:dyDescent="0.4">
      <c r="A76" s="8">
        <v>75</v>
      </c>
      <c r="B76" s="6"/>
      <c r="C76" s="7" t="str">
        <f>IF(B76="","",IFERROR(VLOOKUP(B76,'02_学校情報'!$A$2:$E$21,2,FALSE),""))</f>
        <v/>
      </c>
      <c r="D76" s="6"/>
      <c r="E76" s="6"/>
      <c r="F76" s="6"/>
      <c r="G76" s="9"/>
      <c r="H76" s="10" t="str">
        <f>IF(B76="","",IFERROR(VLOOKUP(B76,'02_学校情報'!$A$2:$E$21,5,FALSE),""))</f>
        <v/>
      </c>
      <c r="I76" s="9"/>
      <c r="J76" s="9"/>
      <c r="K76" s="21" t="str">
        <f t="shared" si="1"/>
        <v/>
      </c>
    </row>
    <row r="77" spans="1:11" x14ac:dyDescent="0.4">
      <c r="A77" s="8">
        <v>76</v>
      </c>
      <c r="B77" s="6"/>
      <c r="C77" s="7" t="str">
        <f>IF(B77="","",IFERROR(VLOOKUP(B77,'02_学校情報'!$A$2:$E$21,2,FALSE),""))</f>
        <v/>
      </c>
      <c r="D77" s="6"/>
      <c r="E77" s="6"/>
      <c r="F77" s="6"/>
      <c r="G77" s="9"/>
      <c r="H77" s="10" t="str">
        <f>IF(B77="","",IFERROR(VLOOKUP(B77,'02_学校情報'!$A$2:$E$21,5,FALSE),""))</f>
        <v/>
      </c>
      <c r="I77" s="9"/>
      <c r="J77" s="9"/>
      <c r="K77" s="21" t="str">
        <f t="shared" si="1"/>
        <v/>
      </c>
    </row>
    <row r="78" spans="1:11" x14ac:dyDescent="0.4">
      <c r="A78" s="8">
        <v>77</v>
      </c>
      <c r="B78" s="6"/>
      <c r="C78" s="7" t="str">
        <f>IF(B78="","",IFERROR(VLOOKUP(B78,'02_学校情報'!$A$2:$E$21,2,FALSE),""))</f>
        <v/>
      </c>
      <c r="D78" s="6"/>
      <c r="E78" s="6"/>
      <c r="F78" s="6"/>
      <c r="G78" s="9"/>
      <c r="H78" s="10" t="str">
        <f>IF(B78="","",IFERROR(VLOOKUP(B78,'02_学校情報'!$A$2:$E$21,5,FALSE),""))</f>
        <v/>
      </c>
      <c r="I78" s="9"/>
      <c r="J78" s="9"/>
      <c r="K78" s="21" t="str">
        <f t="shared" si="1"/>
        <v/>
      </c>
    </row>
    <row r="79" spans="1:11" x14ac:dyDescent="0.4">
      <c r="A79" s="8">
        <v>78</v>
      </c>
      <c r="B79" s="6"/>
      <c r="C79" s="7" t="str">
        <f>IF(B79="","",IFERROR(VLOOKUP(B79,'02_学校情報'!$A$2:$E$21,2,FALSE),""))</f>
        <v/>
      </c>
      <c r="D79" s="6"/>
      <c r="E79" s="6"/>
      <c r="F79" s="6"/>
      <c r="G79" s="9"/>
      <c r="H79" s="10" t="str">
        <f>IF(B79="","",IFERROR(VLOOKUP(B79,'02_学校情報'!$A$2:$E$21,5,FALSE),""))</f>
        <v/>
      </c>
      <c r="I79" s="9"/>
      <c r="J79" s="9"/>
      <c r="K79" s="21" t="str">
        <f t="shared" si="1"/>
        <v/>
      </c>
    </row>
    <row r="80" spans="1:11" x14ac:dyDescent="0.4">
      <c r="A80" s="8">
        <v>79</v>
      </c>
      <c r="B80" s="6"/>
      <c r="C80" s="7" t="str">
        <f>IF(B80="","",IFERROR(VLOOKUP(B80,'02_学校情報'!$A$2:$E$21,2,FALSE),""))</f>
        <v/>
      </c>
      <c r="D80" s="6"/>
      <c r="E80" s="6"/>
      <c r="F80" s="6"/>
      <c r="G80" s="9"/>
      <c r="H80" s="10" t="str">
        <f>IF(B80="","",IFERROR(VLOOKUP(B80,'02_学校情報'!$A$2:$E$21,5,FALSE),""))</f>
        <v/>
      </c>
      <c r="I80" s="9"/>
      <c r="J80" s="9"/>
      <c r="K80" s="21" t="str">
        <f t="shared" si="1"/>
        <v/>
      </c>
    </row>
    <row r="81" spans="1:11" x14ac:dyDescent="0.4">
      <c r="A81" s="8">
        <v>80</v>
      </c>
      <c r="B81" s="6"/>
      <c r="C81" s="7" t="str">
        <f>IF(B81="","",IFERROR(VLOOKUP(B81,'02_学校情報'!$A$2:$E$21,2,FALSE),""))</f>
        <v/>
      </c>
      <c r="D81" s="6"/>
      <c r="E81" s="6"/>
      <c r="F81" s="6"/>
      <c r="G81" s="9"/>
      <c r="H81" s="10" t="str">
        <f>IF(B81="","",IFERROR(VLOOKUP(B81,'02_学校情報'!$A$2:$E$21,5,FALSE),""))</f>
        <v/>
      </c>
      <c r="I81" s="9"/>
      <c r="J81" s="9"/>
      <c r="K81" s="21" t="str">
        <f t="shared" si="1"/>
        <v/>
      </c>
    </row>
    <row r="82" spans="1:11" x14ac:dyDescent="0.4">
      <c r="A82" s="8">
        <v>81</v>
      </c>
      <c r="B82" s="6"/>
      <c r="C82" s="7" t="str">
        <f>IF(B82="","",IFERROR(VLOOKUP(B82,'02_学校情報'!$A$2:$E$21,2,FALSE),""))</f>
        <v/>
      </c>
      <c r="D82" s="6"/>
      <c r="E82" s="6"/>
      <c r="F82" s="6"/>
      <c r="G82" s="9"/>
      <c r="H82" s="10" t="str">
        <f>IF(B82="","",IFERROR(VLOOKUP(B82,'02_学校情報'!$A$2:$E$21,5,FALSE),""))</f>
        <v/>
      </c>
      <c r="I82" s="9"/>
      <c r="J82" s="9"/>
      <c r="K82" s="21" t="str">
        <f t="shared" si="1"/>
        <v/>
      </c>
    </row>
    <row r="83" spans="1:11" x14ac:dyDescent="0.4">
      <c r="A83" s="8">
        <v>82</v>
      </c>
      <c r="B83" s="6"/>
      <c r="C83" s="7" t="str">
        <f>IF(B83="","",IFERROR(VLOOKUP(B83,'02_学校情報'!$A$2:$E$21,2,FALSE),""))</f>
        <v/>
      </c>
      <c r="D83" s="6"/>
      <c r="E83" s="6"/>
      <c r="F83" s="6"/>
      <c r="G83" s="9"/>
      <c r="H83" s="10" t="str">
        <f>IF(B83="","",IFERROR(VLOOKUP(B83,'02_学校情報'!$A$2:$E$21,5,FALSE),""))</f>
        <v/>
      </c>
      <c r="I83" s="9"/>
      <c r="J83" s="9"/>
      <c r="K83" s="21" t="str">
        <f t="shared" si="1"/>
        <v/>
      </c>
    </row>
    <row r="84" spans="1:11" x14ac:dyDescent="0.4">
      <c r="A84" s="8">
        <v>83</v>
      </c>
      <c r="B84" s="6"/>
      <c r="C84" s="7" t="str">
        <f>IF(B84="","",IFERROR(VLOOKUP(B84,'02_学校情報'!$A$2:$E$21,2,FALSE),""))</f>
        <v/>
      </c>
      <c r="D84" s="6"/>
      <c r="E84" s="6"/>
      <c r="F84" s="6"/>
      <c r="G84" s="9"/>
      <c r="H84" s="10" t="str">
        <f>IF(B84="","",IFERROR(VLOOKUP(B84,'02_学校情報'!$A$2:$E$21,5,FALSE),""))</f>
        <v/>
      </c>
      <c r="I84" s="9"/>
      <c r="J84" s="9"/>
      <c r="K84" s="21" t="str">
        <f t="shared" si="1"/>
        <v/>
      </c>
    </row>
    <row r="85" spans="1:11" x14ac:dyDescent="0.4">
      <c r="A85" s="8">
        <v>84</v>
      </c>
      <c r="B85" s="6"/>
      <c r="C85" s="7" t="str">
        <f>IF(B85="","",IFERROR(VLOOKUP(B85,'02_学校情報'!$A$2:$E$21,2,FALSE),""))</f>
        <v/>
      </c>
      <c r="D85" s="6"/>
      <c r="E85" s="6"/>
      <c r="F85" s="6"/>
      <c r="G85" s="9"/>
      <c r="H85" s="10" t="str">
        <f>IF(B85="","",IFERROR(VLOOKUP(B85,'02_学校情報'!$A$2:$E$21,5,FALSE),""))</f>
        <v/>
      </c>
      <c r="I85" s="9"/>
      <c r="J85" s="9"/>
      <c r="K85" s="21" t="str">
        <f t="shared" si="1"/>
        <v/>
      </c>
    </row>
    <row r="86" spans="1:11" x14ac:dyDescent="0.4">
      <c r="A86" s="8">
        <v>85</v>
      </c>
      <c r="B86" s="6"/>
      <c r="C86" s="7" t="str">
        <f>IF(B86="","",IFERROR(VLOOKUP(B86,'02_学校情報'!$A$2:$E$21,2,FALSE),""))</f>
        <v/>
      </c>
      <c r="D86" s="6"/>
      <c r="E86" s="6"/>
      <c r="F86" s="6"/>
      <c r="G86" s="9"/>
      <c r="H86" s="10" t="str">
        <f>IF(B86="","",IFERROR(VLOOKUP(B86,'02_学校情報'!$A$2:$E$21,5,FALSE),""))</f>
        <v/>
      </c>
      <c r="I86" s="9"/>
      <c r="J86" s="9"/>
      <c r="K86" s="21" t="str">
        <f t="shared" si="1"/>
        <v/>
      </c>
    </row>
    <row r="87" spans="1:11" x14ac:dyDescent="0.4">
      <c r="A87" s="8">
        <v>86</v>
      </c>
      <c r="B87" s="6"/>
      <c r="C87" s="7" t="str">
        <f>IF(B87="","",IFERROR(VLOOKUP(B87,'02_学校情報'!$A$2:$E$21,2,FALSE),""))</f>
        <v/>
      </c>
      <c r="D87" s="6"/>
      <c r="E87" s="6"/>
      <c r="F87" s="6"/>
      <c r="G87" s="9"/>
      <c r="H87" s="10" t="str">
        <f>IF(B87="","",IFERROR(VLOOKUP(B87,'02_学校情報'!$A$2:$E$21,5,FALSE),""))</f>
        <v/>
      </c>
      <c r="I87" s="9"/>
      <c r="J87" s="9"/>
      <c r="K87" s="21" t="str">
        <f t="shared" si="1"/>
        <v/>
      </c>
    </row>
    <row r="88" spans="1:11" x14ac:dyDescent="0.4">
      <c r="A88" s="8">
        <v>87</v>
      </c>
      <c r="B88" s="6"/>
      <c r="C88" s="7" t="str">
        <f>IF(B88="","",IFERROR(VLOOKUP(B88,'02_学校情報'!$A$2:$E$21,2,FALSE),""))</f>
        <v/>
      </c>
      <c r="D88" s="6"/>
      <c r="E88" s="6"/>
      <c r="F88" s="6"/>
      <c r="G88" s="9"/>
      <c r="H88" s="10" t="str">
        <f>IF(B88="","",IFERROR(VLOOKUP(B88,'02_学校情報'!$A$2:$E$21,5,FALSE),""))</f>
        <v/>
      </c>
      <c r="I88" s="9"/>
      <c r="J88" s="9"/>
      <c r="K88" s="21" t="str">
        <f t="shared" si="1"/>
        <v/>
      </c>
    </row>
    <row r="89" spans="1:11" x14ac:dyDescent="0.4">
      <c r="A89" s="8">
        <v>88</v>
      </c>
      <c r="B89" s="6"/>
      <c r="C89" s="7" t="str">
        <f>IF(B89="","",IFERROR(VLOOKUP(B89,'02_学校情報'!$A$2:$E$21,2,FALSE),""))</f>
        <v/>
      </c>
      <c r="D89" s="6"/>
      <c r="E89" s="6"/>
      <c r="F89" s="6"/>
      <c r="G89" s="9"/>
      <c r="H89" s="10" t="str">
        <f>IF(B89="","",IFERROR(VLOOKUP(B89,'02_学校情報'!$A$2:$E$21,5,FALSE),""))</f>
        <v/>
      </c>
      <c r="I89" s="9"/>
      <c r="J89" s="9"/>
      <c r="K89" s="21" t="str">
        <f t="shared" si="1"/>
        <v/>
      </c>
    </row>
    <row r="90" spans="1:11" x14ac:dyDescent="0.4">
      <c r="A90" s="8">
        <v>89</v>
      </c>
      <c r="B90" s="6"/>
      <c r="C90" s="7" t="str">
        <f>IF(B90="","",IFERROR(VLOOKUP(B90,'02_学校情報'!$A$2:$E$21,2,FALSE),""))</f>
        <v/>
      </c>
      <c r="D90" s="6"/>
      <c r="E90" s="6"/>
      <c r="F90" s="6"/>
      <c r="G90" s="9"/>
      <c r="H90" s="10" t="str">
        <f>IF(B90="","",IFERROR(VLOOKUP(B90,'02_学校情報'!$A$2:$E$21,5,FALSE),""))</f>
        <v/>
      </c>
      <c r="I90" s="9"/>
      <c r="J90" s="9"/>
      <c r="K90" s="21" t="str">
        <f t="shared" si="1"/>
        <v/>
      </c>
    </row>
    <row r="91" spans="1:11" x14ac:dyDescent="0.4">
      <c r="A91" s="8">
        <v>90</v>
      </c>
      <c r="B91" s="6"/>
      <c r="C91" s="7" t="str">
        <f>IF(B91="","",IFERROR(VLOOKUP(B91,'02_学校情報'!$A$2:$E$21,2,FALSE),""))</f>
        <v/>
      </c>
      <c r="D91" s="6"/>
      <c r="E91" s="6"/>
      <c r="F91" s="6"/>
      <c r="G91" s="9"/>
      <c r="H91" s="10" t="str">
        <f>IF(B91="","",IFERROR(VLOOKUP(B91,'02_学校情報'!$A$2:$E$21,5,FALSE),""))</f>
        <v/>
      </c>
      <c r="I91" s="9"/>
      <c r="J91" s="9"/>
      <c r="K91" s="21" t="str">
        <f t="shared" si="1"/>
        <v/>
      </c>
    </row>
    <row r="92" spans="1:11" x14ac:dyDescent="0.4">
      <c r="A92" s="8">
        <v>91</v>
      </c>
      <c r="B92" s="6"/>
      <c r="C92" s="7" t="str">
        <f>IF(B92="","",IFERROR(VLOOKUP(B92,'02_学校情報'!$A$2:$E$21,2,FALSE),""))</f>
        <v/>
      </c>
      <c r="D92" s="6"/>
      <c r="E92" s="6"/>
      <c r="F92" s="6"/>
      <c r="G92" s="9"/>
      <c r="H92" s="10" t="str">
        <f>IF(B92="","",IFERROR(VLOOKUP(B92,'02_学校情報'!$A$2:$E$21,5,FALSE),""))</f>
        <v/>
      </c>
      <c r="I92" s="9"/>
      <c r="J92" s="9"/>
      <c r="K92" s="21" t="str">
        <f t="shared" si="1"/>
        <v/>
      </c>
    </row>
    <row r="93" spans="1:11" x14ac:dyDescent="0.4">
      <c r="A93" s="8">
        <v>92</v>
      </c>
      <c r="B93" s="6"/>
      <c r="C93" s="7" t="str">
        <f>IF(B93="","",IFERROR(VLOOKUP(B93,'02_学校情報'!$A$2:$E$21,2,FALSE),""))</f>
        <v/>
      </c>
      <c r="D93" s="6"/>
      <c r="E93" s="6"/>
      <c r="F93" s="6"/>
      <c r="G93" s="9"/>
      <c r="H93" s="10" t="str">
        <f>IF(B93="","",IFERROR(VLOOKUP(B93,'02_学校情報'!$A$2:$E$21,5,FALSE),""))</f>
        <v/>
      </c>
      <c r="I93" s="9"/>
      <c r="J93" s="9"/>
      <c r="K93" s="21" t="str">
        <f t="shared" si="1"/>
        <v/>
      </c>
    </row>
    <row r="94" spans="1:11" x14ac:dyDescent="0.4">
      <c r="A94" s="8">
        <v>93</v>
      </c>
      <c r="B94" s="6"/>
      <c r="C94" s="7" t="str">
        <f>IF(B94="","",IFERROR(VLOOKUP(B94,'02_学校情報'!$A$2:$E$21,2,FALSE),""))</f>
        <v/>
      </c>
      <c r="D94" s="6"/>
      <c r="E94" s="6"/>
      <c r="F94" s="6"/>
      <c r="G94" s="9"/>
      <c r="H94" s="10" t="str">
        <f>IF(B94="","",IFERROR(VLOOKUP(B94,'02_学校情報'!$A$2:$E$21,5,FALSE),""))</f>
        <v/>
      </c>
      <c r="I94" s="9"/>
      <c r="J94" s="9"/>
      <c r="K94" s="21" t="str">
        <f t="shared" si="1"/>
        <v/>
      </c>
    </row>
    <row r="95" spans="1:11" x14ac:dyDescent="0.4">
      <c r="A95" s="8">
        <v>94</v>
      </c>
      <c r="B95" s="6"/>
      <c r="C95" s="7" t="str">
        <f>IF(B95="","",IFERROR(VLOOKUP(B95,'02_学校情報'!$A$2:$E$21,2,FALSE),""))</f>
        <v/>
      </c>
      <c r="D95" s="6"/>
      <c r="E95" s="6"/>
      <c r="F95" s="6"/>
      <c r="G95" s="9"/>
      <c r="H95" s="10" t="str">
        <f>IF(B95="","",IFERROR(VLOOKUP(B95,'02_学校情報'!$A$2:$E$21,5,FALSE),""))</f>
        <v/>
      </c>
      <c r="I95" s="9"/>
      <c r="J95" s="9"/>
      <c r="K95" s="21" t="str">
        <f t="shared" si="1"/>
        <v/>
      </c>
    </row>
    <row r="96" spans="1:11" x14ac:dyDescent="0.4">
      <c r="A96" s="8">
        <v>95</v>
      </c>
      <c r="B96" s="6"/>
      <c r="C96" s="7" t="str">
        <f>IF(B96="","",IFERROR(VLOOKUP(B96,'02_学校情報'!$A$2:$E$21,2,FALSE),""))</f>
        <v/>
      </c>
      <c r="D96" s="6"/>
      <c r="E96" s="6"/>
      <c r="F96" s="6"/>
      <c r="G96" s="9"/>
      <c r="H96" s="10" t="str">
        <f>IF(B96="","",IFERROR(VLOOKUP(B96,'02_学校情報'!$A$2:$E$21,5,FALSE),""))</f>
        <v/>
      </c>
      <c r="I96" s="9"/>
      <c r="J96" s="9"/>
      <c r="K96" s="21" t="str">
        <f t="shared" si="1"/>
        <v/>
      </c>
    </row>
    <row r="97" spans="1:11" x14ac:dyDescent="0.4">
      <c r="A97" s="8">
        <v>96</v>
      </c>
      <c r="B97" s="6"/>
      <c r="C97" s="7" t="str">
        <f>IF(B97="","",IFERROR(VLOOKUP(B97,'02_学校情報'!$A$2:$E$21,2,FALSE),""))</f>
        <v/>
      </c>
      <c r="D97" s="6"/>
      <c r="E97" s="6"/>
      <c r="F97" s="6"/>
      <c r="G97" s="9"/>
      <c r="H97" s="10" t="str">
        <f>IF(B97="","",IFERROR(VLOOKUP(B97,'02_学校情報'!$A$2:$E$21,5,FALSE),""))</f>
        <v/>
      </c>
      <c r="I97" s="9"/>
      <c r="J97" s="9"/>
      <c r="K97" s="21" t="str">
        <f t="shared" si="1"/>
        <v/>
      </c>
    </row>
    <row r="98" spans="1:11" x14ac:dyDescent="0.4">
      <c r="A98" s="8">
        <v>97</v>
      </c>
      <c r="B98" s="6"/>
      <c r="C98" s="7" t="str">
        <f>IF(B98="","",IFERROR(VLOOKUP(B98,'02_学校情報'!$A$2:$E$21,2,FALSE),""))</f>
        <v/>
      </c>
      <c r="D98" s="6"/>
      <c r="E98" s="6"/>
      <c r="F98" s="6"/>
      <c r="G98" s="9"/>
      <c r="H98" s="10" t="str">
        <f>IF(B98="","",IFERROR(VLOOKUP(B98,'02_学校情報'!$A$2:$E$21,5,FALSE),""))</f>
        <v/>
      </c>
      <c r="I98" s="9"/>
      <c r="J98" s="9"/>
      <c r="K98" s="21" t="str">
        <f t="shared" si="1"/>
        <v/>
      </c>
    </row>
    <row r="99" spans="1:11" x14ac:dyDescent="0.4">
      <c r="A99" s="8">
        <v>98</v>
      </c>
      <c r="B99" s="6"/>
      <c r="C99" s="7" t="str">
        <f>IF(B99="","",IFERROR(VLOOKUP(B99,'02_学校情報'!$A$2:$E$21,2,FALSE),""))</f>
        <v/>
      </c>
      <c r="D99" s="6"/>
      <c r="E99" s="6"/>
      <c r="F99" s="6"/>
      <c r="G99" s="9"/>
      <c r="H99" s="10" t="str">
        <f>IF(B99="","",IFERROR(VLOOKUP(B99,'02_学校情報'!$A$2:$E$21,5,FALSE),""))</f>
        <v/>
      </c>
      <c r="I99" s="9"/>
      <c r="J99" s="9"/>
      <c r="K99" s="21" t="str">
        <f t="shared" si="1"/>
        <v/>
      </c>
    </row>
    <row r="100" spans="1:11" x14ac:dyDescent="0.4">
      <c r="A100" s="8">
        <v>99</v>
      </c>
      <c r="B100" s="6"/>
      <c r="C100" s="7" t="str">
        <f>IF(B100="","",IFERROR(VLOOKUP(B100,'02_学校情報'!$A$2:$E$21,2,FALSE),""))</f>
        <v/>
      </c>
      <c r="D100" s="6"/>
      <c r="E100" s="6"/>
      <c r="F100" s="6"/>
      <c r="G100" s="9"/>
      <c r="H100" s="10" t="str">
        <f>IF(B100="","",IFERROR(VLOOKUP(B100,'02_学校情報'!$A$2:$E$21,5,FALSE),""))</f>
        <v/>
      </c>
      <c r="I100" s="9"/>
      <c r="J100" s="9"/>
      <c r="K100" s="21" t="str">
        <f t="shared" si="1"/>
        <v/>
      </c>
    </row>
    <row r="101" spans="1:11" x14ac:dyDescent="0.4">
      <c r="A101" s="8">
        <v>100</v>
      </c>
      <c r="B101" s="6"/>
      <c r="C101" s="7" t="str">
        <f>IF(B101="","",IFERROR(VLOOKUP(B101,'02_学校情報'!$A$2:$E$21,2,FALSE),""))</f>
        <v/>
      </c>
      <c r="D101" s="6"/>
      <c r="E101" s="6"/>
      <c r="F101" s="6"/>
      <c r="G101" s="9"/>
      <c r="H101" s="10" t="str">
        <f>IF(B101="","",IFERROR(VLOOKUP(B101,'02_学校情報'!$A$2:$E$21,5,FALSE),""))</f>
        <v/>
      </c>
      <c r="I101" s="9"/>
      <c r="J101" s="9"/>
      <c r="K101" s="21" t="str">
        <f t="shared" si="1"/>
        <v/>
      </c>
    </row>
  </sheetData>
  <sheetProtection sheet="1" objects="1" scenarios="1" sort="0" autoFilter="0"/>
  <phoneticPr fontId="1"/>
  <pageMargins left="0.7" right="0.7" top="0.75" bottom="0.75" header="0.3" footer="0.3"/>
  <pageSetup paperSize="9" scale="34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1FD8F4C-D7D0-4DF2-8CE4-679C5F3A23BC}">
          <x14:formula1>
            <xm:f>'99_選択肢（編集不可）'!$E$2:$E$3</xm:f>
          </x14:formula1>
          <xm:sqref>E2:E101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FD9A-225A-4864-BAC5-C70E46396C29}">
  <sheetPr codeName="Sheet4"/>
  <dimension ref="A1:F21"/>
  <sheetViews>
    <sheetView workbookViewId="0">
      <selection activeCell="C3" sqref="C3"/>
    </sheetView>
  </sheetViews>
  <sheetFormatPr defaultRowHeight="16.5" x14ac:dyDescent="0.4"/>
  <cols>
    <col min="1" max="1" width="5.625" style="11" customWidth="1"/>
    <col min="2" max="2" width="10.5" style="11" customWidth="1"/>
    <col min="3" max="4" width="40.75" style="11" customWidth="1"/>
    <col min="5" max="5" width="12.25" style="11" bestFit="1" customWidth="1"/>
    <col min="6" max="6" width="13.625" style="11" bestFit="1" customWidth="1"/>
    <col min="7" max="16384" width="9" style="11"/>
  </cols>
  <sheetData>
    <row r="1" spans="1:6" ht="39.950000000000003" customHeight="1" x14ac:dyDescent="0.4">
      <c r="A1" s="1" t="s">
        <v>26</v>
      </c>
      <c r="B1" s="1" t="s">
        <v>27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4">
      <c r="A2" s="8">
        <v>1</v>
      </c>
      <c r="B2" s="6"/>
      <c r="C2" s="6"/>
      <c r="D2" s="6"/>
      <c r="E2" s="6"/>
      <c r="F2" s="6"/>
    </row>
    <row r="3" spans="1:6" x14ac:dyDescent="0.4">
      <c r="A3" s="8">
        <v>2</v>
      </c>
      <c r="B3" s="6"/>
      <c r="C3" s="6"/>
      <c r="D3" s="6"/>
      <c r="E3" s="6"/>
      <c r="F3" s="6"/>
    </row>
    <row r="4" spans="1:6" x14ac:dyDescent="0.4">
      <c r="A4" s="8">
        <v>3</v>
      </c>
      <c r="B4" s="6"/>
      <c r="C4" s="6"/>
      <c r="D4" s="6"/>
      <c r="E4" s="6"/>
      <c r="F4" s="6"/>
    </row>
    <row r="5" spans="1:6" x14ac:dyDescent="0.4">
      <c r="A5" s="8">
        <v>4</v>
      </c>
      <c r="B5" s="6"/>
      <c r="C5" s="6"/>
      <c r="D5" s="6"/>
      <c r="E5" s="6"/>
      <c r="F5" s="6"/>
    </row>
    <row r="6" spans="1:6" x14ac:dyDescent="0.4">
      <c r="A6" s="8">
        <v>5</v>
      </c>
      <c r="B6" s="6"/>
      <c r="C6" s="6"/>
      <c r="D6" s="6"/>
      <c r="E6" s="6"/>
      <c r="F6" s="6"/>
    </row>
    <row r="7" spans="1:6" x14ac:dyDescent="0.4">
      <c r="A7" s="8">
        <v>6</v>
      </c>
      <c r="B7" s="6"/>
      <c r="C7" s="6"/>
      <c r="D7" s="6"/>
      <c r="E7" s="6"/>
      <c r="F7" s="6"/>
    </row>
    <row r="8" spans="1:6" x14ac:dyDescent="0.4">
      <c r="A8" s="8">
        <v>7</v>
      </c>
      <c r="B8" s="6"/>
      <c r="C8" s="6"/>
      <c r="D8" s="6"/>
      <c r="E8" s="6"/>
      <c r="F8" s="6"/>
    </row>
    <row r="9" spans="1:6" x14ac:dyDescent="0.4">
      <c r="A9" s="8">
        <v>8</v>
      </c>
      <c r="B9" s="6"/>
      <c r="C9" s="6"/>
      <c r="D9" s="6"/>
      <c r="E9" s="6"/>
      <c r="F9" s="6"/>
    </row>
    <row r="10" spans="1:6" x14ac:dyDescent="0.4">
      <c r="A10" s="8">
        <v>9</v>
      </c>
      <c r="B10" s="6"/>
      <c r="C10" s="6"/>
      <c r="D10" s="6"/>
      <c r="E10" s="6"/>
      <c r="F10" s="6"/>
    </row>
    <row r="11" spans="1:6" x14ac:dyDescent="0.4">
      <c r="A11" s="8">
        <v>10</v>
      </c>
      <c r="B11" s="6"/>
      <c r="C11" s="6"/>
      <c r="D11" s="6"/>
      <c r="E11" s="6"/>
      <c r="F11" s="6"/>
    </row>
    <row r="12" spans="1:6" x14ac:dyDescent="0.4">
      <c r="A12" s="8">
        <v>11</v>
      </c>
      <c r="B12" s="6"/>
      <c r="C12" s="6"/>
      <c r="D12" s="6"/>
      <c r="E12" s="6"/>
      <c r="F12" s="6"/>
    </row>
    <row r="13" spans="1:6" x14ac:dyDescent="0.4">
      <c r="A13" s="8">
        <v>12</v>
      </c>
      <c r="B13" s="6"/>
      <c r="C13" s="6"/>
      <c r="D13" s="6"/>
      <c r="E13" s="6"/>
      <c r="F13" s="6"/>
    </row>
    <row r="14" spans="1:6" x14ac:dyDescent="0.4">
      <c r="A14" s="8">
        <v>13</v>
      </c>
      <c r="B14" s="6"/>
      <c r="C14" s="6"/>
      <c r="D14" s="6"/>
      <c r="E14" s="6"/>
      <c r="F14" s="6"/>
    </row>
    <row r="15" spans="1:6" x14ac:dyDescent="0.4">
      <c r="A15" s="8">
        <v>14</v>
      </c>
      <c r="B15" s="6"/>
      <c r="C15" s="6"/>
      <c r="D15" s="6"/>
      <c r="E15" s="6"/>
      <c r="F15" s="6"/>
    </row>
    <row r="16" spans="1:6" x14ac:dyDescent="0.4">
      <c r="A16" s="8">
        <v>15</v>
      </c>
      <c r="B16" s="6"/>
      <c r="C16" s="6"/>
      <c r="D16" s="6"/>
      <c r="E16" s="6"/>
      <c r="F16" s="6"/>
    </row>
    <row r="17" spans="1:6" x14ac:dyDescent="0.4">
      <c r="A17" s="8">
        <v>16</v>
      </c>
      <c r="B17" s="6"/>
      <c r="C17" s="6"/>
      <c r="D17" s="6"/>
      <c r="E17" s="6"/>
      <c r="F17" s="6"/>
    </row>
    <row r="18" spans="1:6" x14ac:dyDescent="0.4">
      <c r="A18" s="8">
        <v>17</v>
      </c>
      <c r="B18" s="6"/>
      <c r="C18" s="6"/>
      <c r="D18" s="6"/>
      <c r="E18" s="6"/>
      <c r="F18" s="6"/>
    </row>
    <row r="19" spans="1:6" x14ac:dyDescent="0.4">
      <c r="A19" s="8">
        <v>18</v>
      </c>
      <c r="B19" s="6"/>
      <c r="C19" s="6"/>
      <c r="D19" s="6"/>
      <c r="E19" s="6"/>
      <c r="F19" s="6"/>
    </row>
    <row r="20" spans="1:6" x14ac:dyDescent="0.4">
      <c r="A20" s="8">
        <v>19</v>
      </c>
      <c r="B20" s="6"/>
      <c r="C20" s="6"/>
      <c r="D20" s="6"/>
      <c r="E20" s="6"/>
      <c r="F20" s="6"/>
    </row>
    <row r="21" spans="1:6" x14ac:dyDescent="0.4">
      <c r="A21" s="8">
        <v>20</v>
      </c>
      <c r="B21" s="6"/>
      <c r="C21" s="6"/>
      <c r="D21" s="6"/>
      <c r="E21" s="6"/>
      <c r="F21" s="6"/>
    </row>
  </sheetData>
  <sheetProtection sheet="1" objects="1" scenarios="1" sort="0" autoFilter="0"/>
  <phoneticPr fontId="1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2EE8811E-AEEE-4511-BB4C-94D029410CD5}">
          <x14:formula1>
            <xm:f>'99_選択肢（編集不可）'!$C$2:$C$3</xm:f>
          </x14:formula1>
          <xm:sqref>E2:E21</xm:sqref>
        </x14:dataValidation>
        <x14:dataValidation type="list" allowBlank="1" showInputMessage="1" showErrorMessage="1" xr:uid="{C921C818-D6AB-4D3C-A28B-B4E3A64D7751}">
          <x14:formula1>
            <xm:f>'99_選択肢（編集不可）'!$A$2:$A$3</xm:f>
          </x14:formula1>
          <xm:sqref>B2:B21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6CA7-B060-4044-B296-3E191E440457}">
  <sheetPr codeName="Sheet5"/>
  <dimension ref="A1:K23"/>
  <sheetViews>
    <sheetView workbookViewId="0">
      <selection activeCell="C13" sqref="C13"/>
    </sheetView>
  </sheetViews>
  <sheetFormatPr defaultRowHeight="16.5" x14ac:dyDescent="0.4"/>
  <cols>
    <col min="1" max="1" width="5.625" style="11" customWidth="1"/>
    <col min="2" max="2" width="10.625" style="11" customWidth="1"/>
    <col min="3" max="4" width="40.75" style="11" customWidth="1"/>
    <col min="5" max="5" width="9" style="11"/>
    <col min="6" max="9" width="10.75" style="11" customWidth="1"/>
    <col min="10" max="10" width="9" style="11"/>
    <col min="11" max="11" width="40.75" style="11" customWidth="1"/>
    <col min="12" max="16384" width="9" style="11"/>
  </cols>
  <sheetData>
    <row r="1" spans="1:11" ht="39.950000000000003" customHeight="1" x14ac:dyDescent="0.4">
      <c r="A1" s="22" t="s">
        <v>26</v>
      </c>
      <c r="B1" s="23" t="s">
        <v>61</v>
      </c>
      <c r="C1" s="22" t="s">
        <v>34</v>
      </c>
      <c r="D1" s="22" t="s">
        <v>62</v>
      </c>
      <c r="E1" s="22" t="s">
        <v>30</v>
      </c>
      <c r="F1" s="23" t="s">
        <v>59</v>
      </c>
      <c r="G1" s="23" t="s">
        <v>35</v>
      </c>
      <c r="H1" s="23" t="s">
        <v>36</v>
      </c>
      <c r="I1" s="23" t="s">
        <v>37</v>
      </c>
      <c r="J1" s="22" t="s">
        <v>31</v>
      </c>
      <c r="K1" s="23" t="s">
        <v>32</v>
      </c>
    </row>
    <row r="2" spans="1:11" ht="16.5" customHeight="1" x14ac:dyDescent="0.4">
      <c r="A2" s="27">
        <v>1</v>
      </c>
      <c r="B2" s="15"/>
      <c r="C2" s="29" t="str">
        <f>IF(B2="","",IFERROR(VLOOKUP(B2,'03_学科情報'!$A$2:$F$101,3,FALSE),""))</f>
        <v/>
      </c>
      <c r="D2" s="30" t="str">
        <f>IF(B2="","",IFERROR(VLOOKUP(B2,'03_学科情報'!$A$2:$F$101,4,FALSE),""))</f>
        <v/>
      </c>
      <c r="E2" s="31" t="str">
        <f>IF(B2="","",IFERROR(VLOOKUP(B2,'03_学科情報'!$A$2:$F$101,6,FALSE),""))</f>
        <v/>
      </c>
      <c r="F2" s="16"/>
      <c r="G2" s="16"/>
      <c r="H2" s="16"/>
      <c r="I2" s="16"/>
      <c r="J2" s="17">
        <f t="shared" ref="J2:J11" si="0">SUM(F2:I2)</f>
        <v>0</v>
      </c>
      <c r="K2" s="18"/>
    </row>
    <row r="3" spans="1:11" ht="16.5" customHeight="1" x14ac:dyDescent="0.4">
      <c r="A3" s="27">
        <v>2</v>
      </c>
      <c r="B3" s="15"/>
      <c r="C3" s="29" t="str">
        <f>IF(B3="","",IFERROR(VLOOKUP(B3,'03_学科情報'!$A$2:$F$101,3,FALSE),""))</f>
        <v/>
      </c>
      <c r="D3" s="30" t="str">
        <f>IF(B3="","",IFERROR(VLOOKUP(B3,'03_学科情報'!$A$2:$F$101,4,FALSE),""))</f>
        <v/>
      </c>
      <c r="E3" s="31" t="str">
        <f>IF(B3="","",IFERROR(VLOOKUP(B3,'03_学科情報'!$A$2:$F$101,6,FALSE),""))</f>
        <v/>
      </c>
      <c r="F3" s="16"/>
      <c r="G3" s="16"/>
      <c r="H3" s="16"/>
      <c r="I3" s="16"/>
      <c r="J3" s="17">
        <f t="shared" si="0"/>
        <v>0</v>
      </c>
      <c r="K3" s="18"/>
    </row>
    <row r="4" spans="1:11" ht="16.5" customHeight="1" x14ac:dyDescent="0.4">
      <c r="A4" s="27">
        <v>3</v>
      </c>
      <c r="B4" s="15"/>
      <c r="C4" s="29" t="str">
        <f>IF(B4="","",IFERROR(VLOOKUP(B4,'03_学科情報'!$A$2:$F$101,3,FALSE),""))</f>
        <v/>
      </c>
      <c r="D4" s="30" t="str">
        <f>IF(B4="","",IFERROR(VLOOKUP(B4,'03_学科情報'!$A$2:$F$101,4,FALSE),""))</f>
        <v/>
      </c>
      <c r="E4" s="31" t="str">
        <f>IF(B4="","",IFERROR(VLOOKUP(B4,'03_学科情報'!$A$2:$F$101,6,FALSE),""))</f>
        <v/>
      </c>
      <c r="F4" s="16"/>
      <c r="G4" s="16"/>
      <c r="H4" s="16"/>
      <c r="I4" s="16"/>
      <c r="J4" s="17">
        <f t="shared" si="0"/>
        <v>0</v>
      </c>
      <c r="K4" s="18"/>
    </row>
    <row r="5" spans="1:11" ht="16.5" customHeight="1" x14ac:dyDescent="0.4">
      <c r="A5" s="27">
        <v>4</v>
      </c>
      <c r="B5" s="15"/>
      <c r="C5" s="29" t="str">
        <f>IF(B5="","",IFERROR(VLOOKUP(B5,'03_学科情報'!$A$2:$F$101,3,FALSE),""))</f>
        <v/>
      </c>
      <c r="D5" s="30" t="str">
        <f>IF(B5="","",IFERROR(VLOOKUP(B5,'03_学科情報'!$A$2:$F$101,4,FALSE),""))</f>
        <v/>
      </c>
      <c r="E5" s="31" t="str">
        <f>IF(B5="","",IFERROR(VLOOKUP(B5,'03_学科情報'!$A$2:$F$101,6,FALSE),""))</f>
        <v/>
      </c>
      <c r="F5" s="16"/>
      <c r="G5" s="16"/>
      <c r="H5" s="16"/>
      <c r="I5" s="16"/>
      <c r="J5" s="17">
        <f t="shared" si="0"/>
        <v>0</v>
      </c>
      <c r="K5" s="18"/>
    </row>
    <row r="6" spans="1:11" ht="16.5" customHeight="1" x14ac:dyDescent="0.4">
      <c r="A6" s="27">
        <v>5</v>
      </c>
      <c r="B6" s="15"/>
      <c r="C6" s="29" t="str">
        <f>IF(B6="","",IFERROR(VLOOKUP(B6,'03_学科情報'!$A$2:$F$101,3,FALSE),""))</f>
        <v/>
      </c>
      <c r="D6" s="30" t="str">
        <f>IF(B6="","",IFERROR(VLOOKUP(B6,'03_学科情報'!$A$2:$F$101,4,FALSE),""))</f>
        <v/>
      </c>
      <c r="E6" s="31" t="str">
        <f>IF(B6="","",IFERROR(VLOOKUP(B6,'03_学科情報'!$A$2:$F$101,6,FALSE),""))</f>
        <v/>
      </c>
      <c r="F6" s="16"/>
      <c r="G6" s="16"/>
      <c r="H6" s="16"/>
      <c r="I6" s="16"/>
      <c r="J6" s="17">
        <f t="shared" si="0"/>
        <v>0</v>
      </c>
      <c r="K6" s="18"/>
    </row>
    <row r="7" spans="1:11" ht="16.5" customHeight="1" x14ac:dyDescent="0.4">
      <c r="A7" s="27">
        <v>6</v>
      </c>
      <c r="B7" s="15"/>
      <c r="C7" s="29" t="str">
        <f>IF(B7="","",IFERROR(VLOOKUP(B7,'03_学科情報'!$A$2:$F$101,3,FALSE),""))</f>
        <v/>
      </c>
      <c r="D7" s="30" t="str">
        <f>IF(B7="","",IFERROR(VLOOKUP(B7,'03_学科情報'!$A$2:$F$101,4,FALSE),""))</f>
        <v/>
      </c>
      <c r="E7" s="31" t="str">
        <f>IF(B7="","",IFERROR(VLOOKUP(B7,'03_学科情報'!$A$2:$F$101,6,FALSE),""))</f>
        <v/>
      </c>
      <c r="F7" s="16"/>
      <c r="G7" s="16"/>
      <c r="H7" s="16"/>
      <c r="I7" s="16"/>
      <c r="J7" s="17">
        <f t="shared" si="0"/>
        <v>0</v>
      </c>
      <c r="K7" s="18"/>
    </row>
    <row r="8" spans="1:11" ht="16.5" customHeight="1" x14ac:dyDescent="0.4">
      <c r="A8" s="27">
        <v>7</v>
      </c>
      <c r="B8" s="15"/>
      <c r="C8" s="29" t="str">
        <f>IF(B8="","",IFERROR(VLOOKUP(B8,'03_学科情報'!$A$2:$F$101,3,FALSE),""))</f>
        <v/>
      </c>
      <c r="D8" s="30" t="str">
        <f>IF(B8="","",IFERROR(VLOOKUP(B8,'03_学科情報'!$A$2:$F$101,4,FALSE),""))</f>
        <v/>
      </c>
      <c r="E8" s="31" t="str">
        <f>IF(B8="","",IFERROR(VLOOKUP(B8,'03_学科情報'!$A$2:$F$101,6,FALSE),""))</f>
        <v/>
      </c>
      <c r="F8" s="16"/>
      <c r="G8" s="16"/>
      <c r="H8" s="16"/>
      <c r="I8" s="16"/>
      <c r="J8" s="17">
        <f t="shared" si="0"/>
        <v>0</v>
      </c>
      <c r="K8" s="18"/>
    </row>
    <row r="9" spans="1:11" ht="16.5" customHeight="1" x14ac:dyDescent="0.4">
      <c r="A9" s="27">
        <v>8</v>
      </c>
      <c r="B9" s="15"/>
      <c r="C9" s="29" t="str">
        <f>IF(B9="","",IFERROR(VLOOKUP(B9,'03_学科情報'!$A$2:$F$101,3,FALSE),""))</f>
        <v/>
      </c>
      <c r="D9" s="30" t="str">
        <f>IF(B9="","",IFERROR(VLOOKUP(B9,'03_学科情報'!$A$2:$F$101,4,FALSE),""))</f>
        <v/>
      </c>
      <c r="E9" s="31" t="str">
        <f>IF(B9="","",IFERROR(VLOOKUP(B9,'03_学科情報'!$A$2:$F$101,6,FALSE),""))</f>
        <v/>
      </c>
      <c r="F9" s="16"/>
      <c r="G9" s="16"/>
      <c r="H9" s="16"/>
      <c r="I9" s="16"/>
      <c r="J9" s="17">
        <f t="shared" si="0"/>
        <v>0</v>
      </c>
      <c r="K9" s="18"/>
    </row>
    <row r="10" spans="1:11" ht="16.5" customHeight="1" x14ac:dyDescent="0.4">
      <c r="A10" s="27">
        <v>9</v>
      </c>
      <c r="B10" s="15"/>
      <c r="C10" s="29" t="str">
        <f>IF(B10="","",IFERROR(VLOOKUP(B10,'03_学科情報'!$A$2:$F$101,3,FALSE),""))</f>
        <v/>
      </c>
      <c r="D10" s="30" t="str">
        <f>IF(B10="","",IFERROR(VLOOKUP(B10,'03_学科情報'!$A$2:$F$101,4,FALSE),""))</f>
        <v/>
      </c>
      <c r="E10" s="31" t="str">
        <f>IF(B10="","",IFERROR(VLOOKUP(B10,'03_学科情報'!$A$2:$F$101,6,FALSE),""))</f>
        <v/>
      </c>
      <c r="F10" s="16"/>
      <c r="G10" s="16"/>
      <c r="H10" s="16"/>
      <c r="I10" s="16"/>
      <c r="J10" s="17">
        <f t="shared" si="0"/>
        <v>0</v>
      </c>
      <c r="K10" s="18"/>
    </row>
    <row r="11" spans="1:11" ht="16.5" customHeight="1" x14ac:dyDescent="0.4">
      <c r="A11" s="27">
        <v>10</v>
      </c>
      <c r="B11" s="15"/>
      <c r="C11" s="29" t="str">
        <f>IF(B11="","",IFERROR(VLOOKUP(B11,'03_学科情報'!$A$2:$F$101,3,FALSE),""))</f>
        <v/>
      </c>
      <c r="D11" s="30" t="str">
        <f>IF(B11="","",IFERROR(VLOOKUP(B11,'03_学科情報'!$A$2:$F$101,4,FALSE),""))</f>
        <v/>
      </c>
      <c r="E11" s="31" t="str">
        <f>IF(B11="","",IFERROR(VLOOKUP(B11,'03_学科情報'!$A$2:$F$101,6,FALSE),""))</f>
        <v/>
      </c>
      <c r="F11" s="16"/>
      <c r="G11" s="16"/>
      <c r="H11" s="16"/>
      <c r="I11" s="16"/>
      <c r="J11" s="17">
        <f t="shared" si="0"/>
        <v>0</v>
      </c>
      <c r="K11" s="18"/>
    </row>
    <row r="12" spans="1:11" ht="16.5" customHeight="1" x14ac:dyDescent="0.4">
      <c r="A12" s="27">
        <v>11</v>
      </c>
      <c r="B12" s="15"/>
      <c r="C12" s="29" t="str">
        <f>IF(B12="","",IFERROR(VLOOKUP(B12,'03_学科情報'!$A$2:$F$101,3,FALSE),""))</f>
        <v/>
      </c>
      <c r="D12" s="30" t="str">
        <f>IF(B12="","",IFERROR(VLOOKUP(B12,'03_学科情報'!$A$2:$F$101,4,FALSE),""))</f>
        <v/>
      </c>
      <c r="E12" s="31" t="str">
        <f>IF(B12="","",IFERROR(VLOOKUP(B12,'03_学科情報'!$A$2:$F$101,6,FALSE),""))</f>
        <v/>
      </c>
      <c r="F12" s="16"/>
      <c r="G12" s="16"/>
      <c r="H12" s="16"/>
      <c r="I12" s="16"/>
      <c r="J12" s="17">
        <f t="shared" ref="J12:J21" si="1">SUM(F12:I12)</f>
        <v>0</v>
      </c>
      <c r="K12" s="18"/>
    </row>
    <row r="13" spans="1:11" ht="16.5" customHeight="1" x14ac:dyDescent="0.4">
      <c r="A13" s="27">
        <v>12</v>
      </c>
      <c r="B13" s="15"/>
      <c r="C13" s="29" t="str">
        <f>IF(B13="","",IFERROR(VLOOKUP(B13,'03_学科情報'!$A$2:$F$101,3,FALSE),""))</f>
        <v/>
      </c>
      <c r="D13" s="30" t="str">
        <f>IF(B13="","",IFERROR(VLOOKUP(B13,'03_学科情報'!$A$2:$F$101,4,FALSE),""))</f>
        <v/>
      </c>
      <c r="E13" s="31" t="str">
        <f>IF(B13="","",IFERROR(VLOOKUP(B13,'03_学科情報'!$A$2:$F$101,6,FALSE),""))</f>
        <v/>
      </c>
      <c r="F13" s="16"/>
      <c r="G13" s="16"/>
      <c r="H13" s="16"/>
      <c r="I13" s="16"/>
      <c r="J13" s="17">
        <f t="shared" si="1"/>
        <v>0</v>
      </c>
      <c r="K13" s="18"/>
    </row>
    <row r="14" spans="1:11" ht="16.5" customHeight="1" x14ac:dyDescent="0.4">
      <c r="A14" s="27">
        <v>13</v>
      </c>
      <c r="B14" s="15"/>
      <c r="C14" s="29" t="str">
        <f>IF(B14="","",IFERROR(VLOOKUP(B14,'03_学科情報'!$A$2:$F$101,3,FALSE),""))</f>
        <v/>
      </c>
      <c r="D14" s="30" t="str">
        <f>IF(B14="","",IFERROR(VLOOKUP(B14,'03_学科情報'!$A$2:$F$101,4,FALSE),""))</f>
        <v/>
      </c>
      <c r="E14" s="31" t="str">
        <f>IF(B14="","",IFERROR(VLOOKUP(B14,'03_学科情報'!$A$2:$F$101,6,FALSE),""))</f>
        <v/>
      </c>
      <c r="F14" s="16"/>
      <c r="G14" s="16"/>
      <c r="H14" s="16"/>
      <c r="I14" s="16"/>
      <c r="J14" s="17">
        <f t="shared" si="1"/>
        <v>0</v>
      </c>
      <c r="K14" s="18"/>
    </row>
    <row r="15" spans="1:11" ht="16.5" customHeight="1" x14ac:dyDescent="0.4">
      <c r="A15" s="27">
        <v>14</v>
      </c>
      <c r="B15" s="15"/>
      <c r="C15" s="29" t="str">
        <f>IF(B15="","",IFERROR(VLOOKUP(B15,'03_学科情報'!$A$2:$F$101,3,FALSE),""))</f>
        <v/>
      </c>
      <c r="D15" s="30" t="str">
        <f>IF(B15="","",IFERROR(VLOOKUP(B15,'03_学科情報'!$A$2:$F$101,4,FALSE),""))</f>
        <v/>
      </c>
      <c r="E15" s="31" t="str">
        <f>IF(B15="","",IFERROR(VLOOKUP(B15,'03_学科情報'!$A$2:$F$101,6,FALSE),""))</f>
        <v/>
      </c>
      <c r="F15" s="16"/>
      <c r="G15" s="16"/>
      <c r="H15" s="16"/>
      <c r="I15" s="16"/>
      <c r="J15" s="17">
        <f t="shared" si="1"/>
        <v>0</v>
      </c>
      <c r="K15" s="18"/>
    </row>
    <row r="16" spans="1:11" ht="16.5" customHeight="1" x14ac:dyDescent="0.4">
      <c r="A16" s="27">
        <v>15</v>
      </c>
      <c r="B16" s="15"/>
      <c r="C16" s="29" t="str">
        <f>IF(B16="","",IFERROR(VLOOKUP(B16,'03_学科情報'!$A$2:$F$101,3,FALSE),""))</f>
        <v/>
      </c>
      <c r="D16" s="30" t="str">
        <f>IF(B16="","",IFERROR(VLOOKUP(B16,'03_学科情報'!$A$2:$F$101,4,FALSE),""))</f>
        <v/>
      </c>
      <c r="E16" s="31" t="str">
        <f>IF(B16="","",IFERROR(VLOOKUP(B16,'03_学科情報'!$A$2:$F$101,6,FALSE),""))</f>
        <v/>
      </c>
      <c r="F16" s="16"/>
      <c r="G16" s="16"/>
      <c r="H16" s="16"/>
      <c r="I16" s="16"/>
      <c r="J16" s="17">
        <f t="shared" si="1"/>
        <v>0</v>
      </c>
      <c r="K16" s="18"/>
    </row>
    <row r="17" spans="1:11" ht="16.5" customHeight="1" x14ac:dyDescent="0.4">
      <c r="A17" s="27">
        <v>16</v>
      </c>
      <c r="B17" s="15"/>
      <c r="C17" s="29" t="str">
        <f>IF(B17="","",IFERROR(VLOOKUP(B17,'03_学科情報'!$A$2:$F$101,3,FALSE),""))</f>
        <v/>
      </c>
      <c r="D17" s="30" t="str">
        <f>IF(B17="","",IFERROR(VLOOKUP(B17,'03_学科情報'!$A$2:$F$101,4,FALSE),""))</f>
        <v/>
      </c>
      <c r="E17" s="31" t="str">
        <f>IF(B17="","",IFERROR(VLOOKUP(B17,'03_学科情報'!$A$2:$F$101,6,FALSE),""))</f>
        <v/>
      </c>
      <c r="F17" s="16"/>
      <c r="G17" s="16"/>
      <c r="H17" s="16"/>
      <c r="I17" s="16"/>
      <c r="J17" s="17">
        <f t="shared" si="1"/>
        <v>0</v>
      </c>
      <c r="K17" s="18"/>
    </row>
    <row r="18" spans="1:11" ht="16.5" customHeight="1" x14ac:dyDescent="0.4">
      <c r="A18" s="27">
        <v>17</v>
      </c>
      <c r="B18" s="15"/>
      <c r="C18" s="29" t="str">
        <f>IF(B18="","",IFERROR(VLOOKUP(B18,'03_学科情報'!$A$2:$F$101,3,FALSE),""))</f>
        <v/>
      </c>
      <c r="D18" s="30" t="str">
        <f>IF(B18="","",IFERROR(VLOOKUP(B18,'03_学科情報'!$A$2:$F$101,4,FALSE),""))</f>
        <v/>
      </c>
      <c r="E18" s="31" t="str">
        <f>IF(B18="","",IFERROR(VLOOKUP(B18,'03_学科情報'!$A$2:$F$101,6,FALSE),""))</f>
        <v/>
      </c>
      <c r="F18" s="16"/>
      <c r="G18" s="16"/>
      <c r="H18" s="16"/>
      <c r="I18" s="16"/>
      <c r="J18" s="17">
        <f t="shared" si="1"/>
        <v>0</v>
      </c>
      <c r="K18" s="18"/>
    </row>
    <row r="19" spans="1:11" ht="16.5" customHeight="1" x14ac:dyDescent="0.4">
      <c r="A19" s="27">
        <v>18</v>
      </c>
      <c r="B19" s="15"/>
      <c r="C19" s="29" t="str">
        <f>IF(B19="","",IFERROR(VLOOKUP(B19,'03_学科情報'!$A$2:$F$101,3,FALSE),""))</f>
        <v/>
      </c>
      <c r="D19" s="30" t="str">
        <f>IF(B19="","",IFERROR(VLOOKUP(B19,'03_学科情報'!$A$2:$F$101,4,FALSE),""))</f>
        <v/>
      </c>
      <c r="E19" s="31" t="str">
        <f>IF(B19="","",IFERROR(VLOOKUP(B19,'03_学科情報'!$A$2:$F$101,6,FALSE),""))</f>
        <v/>
      </c>
      <c r="F19" s="16"/>
      <c r="G19" s="16"/>
      <c r="H19" s="16"/>
      <c r="I19" s="16"/>
      <c r="J19" s="17">
        <f t="shared" si="1"/>
        <v>0</v>
      </c>
      <c r="K19" s="18"/>
    </row>
    <row r="20" spans="1:11" ht="16.5" customHeight="1" x14ac:dyDescent="0.4">
      <c r="A20" s="27">
        <v>19</v>
      </c>
      <c r="B20" s="15"/>
      <c r="C20" s="29" t="str">
        <f>IF(B20="","",IFERROR(VLOOKUP(B20,'03_学科情報'!$A$2:$F$101,3,FALSE),""))</f>
        <v/>
      </c>
      <c r="D20" s="30" t="str">
        <f>IF(B20="","",IFERROR(VLOOKUP(B20,'03_学科情報'!$A$2:$F$101,4,FALSE),""))</f>
        <v/>
      </c>
      <c r="E20" s="31" t="str">
        <f>IF(B20="","",IFERROR(VLOOKUP(B20,'03_学科情報'!$A$2:$F$101,6,FALSE),""))</f>
        <v/>
      </c>
      <c r="F20" s="16"/>
      <c r="G20" s="16"/>
      <c r="H20" s="16"/>
      <c r="I20" s="16"/>
      <c r="J20" s="17">
        <f t="shared" si="1"/>
        <v>0</v>
      </c>
      <c r="K20" s="18"/>
    </row>
    <row r="21" spans="1:11" ht="16.5" customHeight="1" x14ac:dyDescent="0.4">
      <c r="A21" s="27">
        <v>20</v>
      </c>
      <c r="B21" s="15"/>
      <c r="C21" s="29" t="str">
        <f>IF(B21="","",IFERROR(VLOOKUP(B21,'03_学科情報'!$A$2:$F$101,3,FALSE),""))</f>
        <v/>
      </c>
      <c r="D21" s="30" t="str">
        <f>IF(B21="","",IFERROR(VLOOKUP(B21,'03_学科情報'!$A$2:$F$101,4,FALSE),""))</f>
        <v/>
      </c>
      <c r="E21" s="31" t="str">
        <f>IF(B21="","",IFERROR(VLOOKUP(B21,'03_学科情報'!$A$2:$F$101,6,FALSE),""))</f>
        <v/>
      </c>
      <c r="F21" s="16"/>
      <c r="G21" s="16"/>
      <c r="H21" s="16"/>
      <c r="I21" s="16"/>
      <c r="J21" s="17">
        <f t="shared" si="1"/>
        <v>0</v>
      </c>
      <c r="K21" s="18"/>
    </row>
    <row r="22" spans="1:11" x14ac:dyDescent="0.4"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x14ac:dyDescent="0.4">
      <c r="A23" s="28" t="s">
        <v>33</v>
      </c>
      <c r="B23" s="20"/>
      <c r="C23" s="20"/>
      <c r="D23" s="19"/>
      <c r="E23" s="19"/>
      <c r="F23" s="19"/>
      <c r="G23" s="19"/>
      <c r="H23" s="19"/>
      <c r="I23" s="19"/>
      <c r="J23" s="19"/>
      <c r="K23" s="19"/>
    </row>
  </sheetData>
  <sheetProtection sheet="1" objects="1" scenarios="1" sort="0" autoFilter="0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F5FCF-52DA-4D2C-94EE-7F9129E6977F}">
  <sheetPr codeName="Sheet6"/>
  <dimension ref="A1:F21"/>
  <sheetViews>
    <sheetView workbookViewId="0">
      <selection activeCell="F32" sqref="F32"/>
    </sheetView>
  </sheetViews>
  <sheetFormatPr defaultRowHeight="16.5" x14ac:dyDescent="0.4"/>
  <cols>
    <col min="1" max="1" width="5.625" style="11" customWidth="1"/>
    <col min="2" max="2" width="10.625" style="11" customWidth="1"/>
    <col min="3" max="3" width="40.75" style="11" customWidth="1"/>
    <col min="4" max="4" width="12.625" style="11" customWidth="1"/>
    <col min="5" max="5" width="40.75" style="11" customWidth="1"/>
    <col min="6" max="6" width="20.75" style="11" customWidth="1"/>
    <col min="7" max="16384" width="9" style="11"/>
  </cols>
  <sheetData>
    <row r="1" spans="1:6" ht="39.950000000000003" customHeight="1" x14ac:dyDescent="0.4">
      <c r="A1" s="1" t="s">
        <v>26</v>
      </c>
      <c r="B1" s="1" t="s">
        <v>60</v>
      </c>
      <c r="C1" s="1" t="s">
        <v>13</v>
      </c>
      <c r="D1" s="1" t="s">
        <v>38</v>
      </c>
      <c r="E1" s="1" t="s">
        <v>39</v>
      </c>
      <c r="F1" s="1" t="s">
        <v>40</v>
      </c>
    </row>
    <row r="2" spans="1:6" x14ac:dyDescent="0.4">
      <c r="A2" s="26">
        <v>1</v>
      </c>
      <c r="B2" s="6"/>
      <c r="C2" s="24" t="str">
        <f>IF(B2="","",IFERROR(VLOOKUP(B2,'02_学校情報'!$A$2:$B$21,2,FALSE),""))</f>
        <v/>
      </c>
      <c r="D2" s="25"/>
      <c r="E2" s="25"/>
      <c r="F2" s="25"/>
    </row>
    <row r="3" spans="1:6" x14ac:dyDescent="0.4">
      <c r="A3" s="26">
        <v>2</v>
      </c>
      <c r="B3" s="6"/>
      <c r="C3" s="24" t="str">
        <f>IF(B3="","",IFERROR(VLOOKUP(B3,'02_学校情報'!$A$2:$B$21,2,FALSE),""))</f>
        <v/>
      </c>
      <c r="D3" s="25"/>
      <c r="E3" s="25"/>
      <c r="F3" s="25"/>
    </row>
    <row r="4" spans="1:6" x14ac:dyDescent="0.4">
      <c r="A4" s="26">
        <v>3</v>
      </c>
      <c r="B4" s="6"/>
      <c r="C4" s="24" t="str">
        <f>IF(B4="","",IFERROR(VLOOKUP(B4,'02_学校情報'!$A$2:$B$21,2,FALSE),""))</f>
        <v/>
      </c>
      <c r="D4" s="25"/>
      <c r="E4" s="25"/>
      <c r="F4" s="25"/>
    </row>
    <row r="5" spans="1:6" x14ac:dyDescent="0.4">
      <c r="A5" s="26">
        <v>4</v>
      </c>
      <c r="B5" s="6"/>
      <c r="C5" s="24" t="str">
        <f>IF(B5="","",IFERROR(VLOOKUP(B5,'02_学校情報'!$A$2:$B$21,2,FALSE),""))</f>
        <v/>
      </c>
      <c r="D5" s="25"/>
      <c r="E5" s="25"/>
      <c r="F5" s="25"/>
    </row>
    <row r="6" spans="1:6" x14ac:dyDescent="0.4">
      <c r="A6" s="26">
        <v>5</v>
      </c>
      <c r="B6" s="6"/>
      <c r="C6" s="24" t="str">
        <f>IF(B6="","",IFERROR(VLOOKUP(B6,'02_学校情報'!$A$2:$B$21,2,FALSE),""))</f>
        <v/>
      </c>
      <c r="D6" s="25"/>
      <c r="E6" s="25"/>
      <c r="F6" s="25"/>
    </row>
    <row r="7" spans="1:6" x14ac:dyDescent="0.4">
      <c r="A7" s="26">
        <v>6</v>
      </c>
      <c r="B7" s="6"/>
      <c r="C7" s="24" t="str">
        <f>IF(B7="","",IFERROR(VLOOKUP(B7,'02_学校情報'!$A$2:$B$21,2,FALSE),""))</f>
        <v/>
      </c>
      <c r="D7" s="25"/>
      <c r="E7" s="25"/>
      <c r="F7" s="25"/>
    </row>
    <row r="8" spans="1:6" x14ac:dyDescent="0.4">
      <c r="A8" s="26">
        <v>7</v>
      </c>
      <c r="B8" s="6"/>
      <c r="C8" s="24" t="str">
        <f>IF(B8="","",IFERROR(VLOOKUP(B8,'02_学校情報'!$A$2:$B$21,2,FALSE),""))</f>
        <v/>
      </c>
      <c r="D8" s="25"/>
      <c r="E8" s="25"/>
      <c r="F8" s="25"/>
    </row>
    <row r="9" spans="1:6" x14ac:dyDescent="0.4">
      <c r="A9" s="26">
        <v>8</v>
      </c>
      <c r="B9" s="6"/>
      <c r="C9" s="24" t="str">
        <f>IF(B9="","",IFERROR(VLOOKUP(B9,'02_学校情報'!$A$2:$B$21,2,FALSE),""))</f>
        <v/>
      </c>
      <c r="D9" s="25"/>
      <c r="E9" s="25"/>
      <c r="F9" s="25"/>
    </row>
    <row r="10" spans="1:6" x14ac:dyDescent="0.4">
      <c r="A10" s="26">
        <v>9</v>
      </c>
      <c r="B10" s="6"/>
      <c r="C10" s="24" t="str">
        <f>IF(B10="","",IFERROR(VLOOKUP(B10,'02_学校情報'!$A$2:$B$21,2,FALSE),""))</f>
        <v/>
      </c>
      <c r="D10" s="25"/>
      <c r="E10" s="25"/>
      <c r="F10" s="25"/>
    </row>
    <row r="11" spans="1:6" x14ac:dyDescent="0.4">
      <c r="A11" s="26">
        <v>10</v>
      </c>
      <c r="B11" s="6"/>
      <c r="C11" s="24" t="str">
        <f>IF(B11="","",IFERROR(VLOOKUP(B11,'02_学校情報'!$A$2:$B$21,2,FALSE),""))</f>
        <v/>
      </c>
      <c r="D11" s="25"/>
      <c r="E11" s="25"/>
      <c r="F11" s="25"/>
    </row>
    <row r="12" spans="1:6" x14ac:dyDescent="0.4">
      <c r="A12" s="26">
        <v>11</v>
      </c>
      <c r="B12" s="6"/>
      <c r="C12" s="24" t="str">
        <f>IF(B12="","",IFERROR(VLOOKUP(B12,'02_学校情報'!$A$2:$B$21,2,FALSE),""))</f>
        <v/>
      </c>
      <c r="D12" s="25"/>
      <c r="E12" s="25"/>
      <c r="F12" s="25"/>
    </row>
    <row r="13" spans="1:6" x14ac:dyDescent="0.4">
      <c r="A13" s="26">
        <v>12</v>
      </c>
      <c r="B13" s="6"/>
      <c r="C13" s="24" t="str">
        <f>IF(B13="","",IFERROR(VLOOKUP(B13,'02_学校情報'!$A$2:$B$21,2,FALSE),""))</f>
        <v/>
      </c>
      <c r="D13" s="25"/>
      <c r="E13" s="25"/>
      <c r="F13" s="25"/>
    </row>
    <row r="14" spans="1:6" x14ac:dyDescent="0.4">
      <c r="A14" s="26">
        <v>13</v>
      </c>
      <c r="B14" s="6"/>
      <c r="C14" s="24" t="str">
        <f>IF(B14="","",IFERROR(VLOOKUP(B14,'02_学校情報'!$A$2:$B$21,2,FALSE),""))</f>
        <v/>
      </c>
      <c r="D14" s="25"/>
      <c r="E14" s="25"/>
      <c r="F14" s="25"/>
    </row>
    <row r="15" spans="1:6" x14ac:dyDescent="0.4">
      <c r="A15" s="26">
        <v>14</v>
      </c>
      <c r="B15" s="6"/>
      <c r="C15" s="24" t="str">
        <f>IF(B15="","",IFERROR(VLOOKUP(B15,'02_学校情報'!$A$2:$B$21,2,FALSE),""))</f>
        <v/>
      </c>
      <c r="D15" s="25"/>
      <c r="E15" s="25"/>
      <c r="F15" s="25"/>
    </row>
    <row r="16" spans="1:6" x14ac:dyDescent="0.4">
      <c r="A16" s="26">
        <v>15</v>
      </c>
      <c r="B16" s="6"/>
      <c r="C16" s="24" t="str">
        <f>IF(B16="","",IFERROR(VLOOKUP(B16,'02_学校情報'!$A$2:$B$21,2,FALSE),""))</f>
        <v/>
      </c>
      <c r="D16" s="25"/>
      <c r="E16" s="25"/>
      <c r="F16" s="25"/>
    </row>
    <row r="17" spans="1:6" x14ac:dyDescent="0.4">
      <c r="A17" s="26">
        <v>16</v>
      </c>
      <c r="B17" s="6"/>
      <c r="C17" s="24" t="str">
        <f>IF(B17="","",IFERROR(VLOOKUP(B17,'02_学校情報'!$A$2:$B$21,2,FALSE),""))</f>
        <v/>
      </c>
      <c r="D17" s="25"/>
      <c r="E17" s="25"/>
      <c r="F17" s="25"/>
    </row>
    <row r="18" spans="1:6" x14ac:dyDescent="0.4">
      <c r="A18" s="26">
        <v>17</v>
      </c>
      <c r="B18" s="6"/>
      <c r="C18" s="24" t="str">
        <f>IF(B18="","",IFERROR(VLOOKUP(B18,'02_学校情報'!$A$2:$B$21,2,FALSE),""))</f>
        <v/>
      </c>
      <c r="D18" s="25"/>
      <c r="E18" s="25"/>
      <c r="F18" s="25"/>
    </row>
    <row r="19" spans="1:6" x14ac:dyDescent="0.4">
      <c r="A19" s="26">
        <v>18</v>
      </c>
      <c r="B19" s="6"/>
      <c r="C19" s="24" t="str">
        <f>IF(B19="","",IFERROR(VLOOKUP(B19,'02_学校情報'!$A$2:$B$21,2,FALSE),""))</f>
        <v/>
      </c>
      <c r="D19" s="25"/>
      <c r="E19" s="25"/>
      <c r="F19" s="25"/>
    </row>
    <row r="20" spans="1:6" x14ac:dyDescent="0.4">
      <c r="A20" s="26">
        <v>19</v>
      </c>
      <c r="B20" s="6"/>
      <c r="C20" s="24" t="str">
        <f>IF(B20="","",IFERROR(VLOOKUP(B20,'02_学校情報'!$A$2:$B$21,2,FALSE),""))</f>
        <v/>
      </c>
      <c r="D20" s="25"/>
      <c r="E20" s="25"/>
      <c r="F20" s="25"/>
    </row>
    <row r="21" spans="1:6" x14ac:dyDescent="0.4">
      <c r="A21" s="26">
        <v>20</v>
      </c>
      <c r="B21" s="6"/>
      <c r="C21" s="24" t="str">
        <f>IF(B21="","",IFERROR(VLOOKUP(B21,'02_学校情報'!$A$2:$B$21,2,FALSE),""))</f>
        <v/>
      </c>
      <c r="D21" s="25"/>
      <c r="E21" s="25"/>
      <c r="F21" s="25"/>
    </row>
  </sheetData>
  <sheetProtection sheet="1" sort="0" autoFilter="0"/>
  <phoneticPr fontId="1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7F2E9481-C036-4138-9B00-5F0DE2700F72}">
          <x14:formula1>
            <xm:f>'99_選択肢（編集不可）'!$B$2:$B$3</xm:f>
          </x14:formula1>
          <xm:sqref>D2:D21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B0A8B-AD94-42FD-88A9-2079AEFA877B}">
  <sheetPr codeName="Sheet7"/>
  <dimension ref="A1:E3"/>
  <sheetViews>
    <sheetView workbookViewId="0">
      <selection activeCell="D28" sqref="D28"/>
    </sheetView>
  </sheetViews>
  <sheetFormatPr defaultRowHeight="18.75" x14ac:dyDescent="0.4"/>
  <sheetData>
    <row r="1" spans="1:5" x14ac:dyDescent="0.4">
      <c r="A1" t="s">
        <v>41</v>
      </c>
      <c r="B1" t="s">
        <v>43</v>
      </c>
      <c r="C1" t="s">
        <v>46</v>
      </c>
      <c r="D1" t="s">
        <v>49</v>
      </c>
      <c r="E1" t="s">
        <v>55</v>
      </c>
    </row>
    <row r="2" spans="1:5" x14ac:dyDescent="0.4">
      <c r="A2" t="s">
        <v>34</v>
      </c>
      <c r="B2" t="s">
        <v>44</v>
      </c>
      <c r="C2" t="s">
        <v>47</v>
      </c>
      <c r="D2" t="s">
        <v>51</v>
      </c>
      <c r="E2" t="s">
        <v>56</v>
      </c>
    </row>
    <row r="3" spans="1:5" x14ac:dyDescent="0.4">
      <c r="A3" t="s">
        <v>42</v>
      </c>
      <c r="B3" t="s">
        <v>45</v>
      </c>
      <c r="C3" t="s">
        <v>48</v>
      </c>
      <c r="D3" t="s">
        <v>50</v>
      </c>
      <c r="E3" t="s">
        <v>57</v>
      </c>
    </row>
  </sheetData>
  <sheetProtection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01_法人情報</vt:lpstr>
      <vt:lpstr>02_学校情報</vt:lpstr>
      <vt:lpstr>03_学科情報</vt:lpstr>
      <vt:lpstr>04_名称変更（該当校のみ）</vt:lpstr>
      <vt:lpstr>05_定員内訳（該当学科のみ）</vt:lpstr>
      <vt:lpstr>06_他補助金等</vt:lpstr>
      <vt:lpstr>99_選択肢（編集不可）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松島　幸太</dc:creator>
  <cp:lastModifiedBy>松島　幸太</cp:lastModifiedBy>
  <dcterms:created xsi:type="dcterms:W3CDTF">2026-10-19T08:52:20Z</dcterms:created>
  <dcterms:modified xsi:type="dcterms:W3CDTF">2026-10-20T06:01:30Z</dcterms:modified>
</cp:coreProperties>
</file>