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X:\共通\●23 私学部ＨＰ\06 助成担当\37_令和８年度私立幼稚園預かり保育推進補助金交付申請書等及び預かり保育実施状況調査表の提出について（依頼）\掲載資料\"/>
    </mc:Choice>
  </mc:AlternateContent>
  <xr:revisionPtr revIDLastSave="0" documentId="13_ncr:1_{8E38B7CA-9C11-4B4E-8277-C372F356C81D}" xr6:coauthVersionLast="47" xr6:coauthVersionMax="47" xr10:uidLastSave="{00000000-0000-0000-0000-000000000000}"/>
  <bookViews>
    <workbookView xWindow="20370" yWindow="-120" windowWidth="29040" windowHeight="15720" tabRatio="736" xr2:uid="{00000000-000D-0000-FFFF-FFFF00000000}"/>
  </bookViews>
  <sheets>
    <sheet name="表紙（共通）" sheetId="34" r:id="rId1"/>
    <sheet name="事業調書１" sheetId="30" r:id="rId2"/>
    <sheet name="事業調書２" sheetId="31" r:id="rId3"/>
    <sheet name="平均預かり園児数確認表" sheetId="25" r:id="rId4"/>
    <sheet name="Sheet1" sheetId="35" state="hidden" r:id="rId5"/>
  </sheets>
  <definedNames>
    <definedName name="_xlnm.Print_Area" localSheetId="1">事業調書１!$A$1:$M$28</definedName>
    <definedName name="_xlnm.Print_Area" localSheetId="2">事業調書２!$A$1:$V$44</definedName>
    <definedName name="_xlnm.Print_Area" localSheetId="0">'表紙（共通）'!$A$1:$W$34</definedName>
    <definedName name="_xlnm.Print_Area" localSheetId="3">平均預かり園児数確認表!$A$1:$CG$38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T23" i="25" l="1"/>
  <c r="BT11" i="25" l="1"/>
  <c r="BT21" i="25" l="1"/>
  <c r="BW15" i="25"/>
  <c r="BT13" i="25"/>
  <c r="BS15" i="25" s="1"/>
  <c r="CB12" i="25" l="1"/>
  <c r="P17" i="31"/>
  <c r="J15" i="30" l="1"/>
  <c r="F17" i="30"/>
  <c r="F18" i="30"/>
  <c r="F19" i="30"/>
  <c r="F16" i="30"/>
  <c r="E15" i="30"/>
  <c r="D15" i="30"/>
  <c r="F15" i="30" l="1"/>
  <c r="BS30" i="25"/>
  <c r="BS18" i="25"/>
  <c r="BW37" i="25"/>
  <c r="BT35" i="25"/>
  <c r="BT33" i="25"/>
  <c r="BW28" i="25"/>
  <c r="BT25" i="25"/>
  <c r="S26" i="34"/>
  <c r="S27" i="34"/>
  <c r="S25" i="34"/>
  <c r="S28" i="34" s="1"/>
  <c r="P28" i="34"/>
  <c r="N28" i="34"/>
  <c r="H28" i="34"/>
  <c r="J28" i="34"/>
  <c r="L28" i="34"/>
  <c r="F28" i="34"/>
  <c r="BS37" i="25" l="1"/>
  <c r="CB34" i="25" s="1"/>
  <c r="BS28" i="25"/>
  <c r="CB24" i="25" s="1"/>
  <c r="H19" i="34"/>
  <c r="J19" i="34"/>
  <c r="K19" i="34"/>
  <c r="I19" i="34"/>
  <c r="L19" i="34"/>
</calcChain>
</file>

<file path=xl/sharedStrings.xml><?xml version="1.0" encoding="utf-8"?>
<sst xmlns="http://schemas.openxmlformats.org/spreadsheetml/2006/main" count="536" uniqueCount="214">
  <si>
    <t>幼稚園番号</t>
  </si>
  <si>
    <t>事務担当者名</t>
  </si>
  <si>
    <t>電話番号</t>
  </si>
  <si>
    <t>有</t>
  </si>
  <si>
    <t>無</t>
  </si>
  <si>
    <t>人</t>
  </si>
  <si>
    <t>幼稚園番号</t>
    <rPh sb="0" eb="3">
      <t>ヨウチエン</t>
    </rPh>
    <rPh sb="3" eb="5">
      <t>バンゴウ</t>
    </rPh>
    <phoneticPr fontId="1"/>
  </si>
  <si>
    <t>事務担当者名</t>
    <rPh sb="0" eb="2">
      <t>ジム</t>
    </rPh>
    <rPh sb="2" eb="5">
      <t>タントウシャ</t>
    </rPh>
    <rPh sb="5" eb="6">
      <t>メイ</t>
    </rPh>
    <phoneticPr fontId="1"/>
  </si>
  <si>
    <t>電話番号</t>
    <rPh sb="0" eb="2">
      <t>デンワ</t>
    </rPh>
    <rPh sb="2" eb="4">
      <t>バンゴウ</t>
    </rPh>
    <phoneticPr fontId="1"/>
  </si>
  <si>
    <t>（１）　補助金交付申請額内訳</t>
    <rPh sb="4" eb="7">
      <t>ホジョキン</t>
    </rPh>
    <rPh sb="7" eb="9">
      <t>コウフ</t>
    </rPh>
    <rPh sb="9" eb="11">
      <t>シンセイ</t>
    </rPh>
    <rPh sb="11" eb="12">
      <t>ガク</t>
    </rPh>
    <rPh sb="12" eb="14">
      <t>ウチワケ</t>
    </rPh>
    <phoneticPr fontId="1"/>
  </si>
  <si>
    <t>①</t>
    <phoneticPr fontId="1"/>
  </si>
  <si>
    <t>②</t>
    <phoneticPr fontId="1"/>
  </si>
  <si>
    <t>③</t>
    <phoneticPr fontId="1"/>
  </si>
  <si>
    <t>④</t>
    <phoneticPr fontId="1"/>
  </si>
  <si>
    <t>⑤</t>
    <phoneticPr fontId="1"/>
  </si>
  <si>
    <t>区　分</t>
    <rPh sb="0" eb="1">
      <t>ク</t>
    </rPh>
    <rPh sb="2" eb="3">
      <t>ブン</t>
    </rPh>
    <phoneticPr fontId="1"/>
  </si>
  <si>
    <t>補助対象経費</t>
    <rPh sb="0" eb="2">
      <t>ホジョ</t>
    </rPh>
    <rPh sb="2" eb="4">
      <t>タイショウ</t>
    </rPh>
    <rPh sb="4" eb="6">
      <t>ケイヒ</t>
    </rPh>
    <phoneticPr fontId="1"/>
  </si>
  <si>
    <t>差引
（②－③）</t>
    <rPh sb="0" eb="2">
      <t>サシヒキ</t>
    </rPh>
    <phoneticPr fontId="1"/>
  </si>
  <si>
    <t>円</t>
    <rPh sb="0" eb="1">
      <t>エン</t>
    </rPh>
    <phoneticPr fontId="1"/>
  </si>
  <si>
    <t>円</t>
    <phoneticPr fontId="1"/>
  </si>
  <si>
    <t>（総　　　額）</t>
    <rPh sb="1" eb="2">
      <t>ソウ</t>
    </rPh>
    <rPh sb="5" eb="6">
      <t>ガク</t>
    </rPh>
    <phoneticPr fontId="1"/>
  </si>
  <si>
    <t>東　京　都　知　事　　殿</t>
    <rPh sb="0" eb="1">
      <t>ヒガシ</t>
    </rPh>
    <rPh sb="2" eb="3">
      <t>キョウ</t>
    </rPh>
    <rPh sb="4" eb="5">
      <t>ミヤコ</t>
    </rPh>
    <rPh sb="6" eb="7">
      <t>チ</t>
    </rPh>
    <rPh sb="8" eb="9">
      <t>コト</t>
    </rPh>
    <rPh sb="11" eb="12">
      <t>ドノ</t>
    </rPh>
    <phoneticPr fontId="1"/>
  </si>
  <si>
    <t>印</t>
    <rPh sb="0" eb="1">
      <t>イン</t>
    </rPh>
    <phoneticPr fontId="1"/>
  </si>
  <si>
    <t>(印鑑証明書の印）</t>
    <rPh sb="1" eb="3">
      <t>インカン</t>
    </rPh>
    <rPh sb="3" eb="5">
      <t>ショウメイ</t>
    </rPh>
    <rPh sb="5" eb="6">
      <t>ショ</t>
    </rPh>
    <rPh sb="7" eb="8">
      <t>イン</t>
    </rPh>
    <phoneticPr fontId="1"/>
  </si>
  <si>
    <t>事務担当者</t>
    <rPh sb="0" eb="2">
      <t>ジム</t>
    </rPh>
    <rPh sb="2" eb="5">
      <t>タントウシャ</t>
    </rPh>
    <phoneticPr fontId="1"/>
  </si>
  <si>
    <t>このことについて、下記のとおり交付されるよう申請します。</t>
    <rPh sb="9" eb="11">
      <t>カキ</t>
    </rPh>
    <rPh sb="15" eb="17">
      <t>コウフ</t>
    </rPh>
    <rPh sb="22" eb="24">
      <t>シンセイ</t>
    </rPh>
    <phoneticPr fontId="1"/>
  </si>
  <si>
    <t>記</t>
    <rPh sb="0" eb="1">
      <t>キ</t>
    </rPh>
    <phoneticPr fontId="1"/>
  </si>
  <si>
    <t>１　補助金交付申請額</t>
    <rPh sb="2" eb="5">
      <t>ホジョキン</t>
    </rPh>
    <rPh sb="5" eb="7">
      <t>コウフ</t>
    </rPh>
    <rPh sb="7" eb="9">
      <t>シンセイ</t>
    </rPh>
    <rPh sb="9" eb="10">
      <t>ガク</t>
    </rPh>
    <phoneticPr fontId="1"/>
  </si>
  <si>
    <t>金　額</t>
    <rPh sb="0" eb="1">
      <t>キン</t>
    </rPh>
    <rPh sb="2" eb="3">
      <t>ガク</t>
    </rPh>
    <phoneticPr fontId="1"/>
  </si>
  <si>
    <t>千</t>
    <rPh sb="0" eb="1">
      <t>セン</t>
    </rPh>
    <phoneticPr fontId="1"/>
  </si>
  <si>
    <t>百</t>
    <rPh sb="0" eb="1">
      <t>ヒャク</t>
    </rPh>
    <phoneticPr fontId="1"/>
  </si>
  <si>
    <t>十</t>
    <rPh sb="0" eb="1">
      <t>ジュウ</t>
    </rPh>
    <phoneticPr fontId="1"/>
  </si>
  <si>
    <t>万</t>
    <rPh sb="0" eb="1">
      <t>マン</t>
    </rPh>
    <phoneticPr fontId="1"/>
  </si>
  <si>
    <t>　円</t>
    <rPh sb="1" eb="2">
      <t>エン</t>
    </rPh>
    <phoneticPr fontId="1"/>
  </si>
  <si>
    <t>合　　　計</t>
    <rPh sb="0" eb="1">
      <t>ゴウ</t>
    </rPh>
    <rPh sb="4" eb="5">
      <t>ケイ</t>
    </rPh>
    <phoneticPr fontId="1"/>
  </si>
  <si>
    <t>３　申請理由</t>
    <rPh sb="2" eb="4">
      <t>シンセイ</t>
    </rPh>
    <rPh sb="4" eb="6">
      <t>リユウ</t>
    </rPh>
    <phoneticPr fontId="1"/>
  </si>
  <si>
    <t>　円</t>
    <phoneticPr fontId="1"/>
  </si>
  <si>
    <t>補助金交付申請額</t>
    <rPh sb="0" eb="3">
      <t>ホジョキン</t>
    </rPh>
    <rPh sb="3" eb="5">
      <t>コウフ</t>
    </rPh>
    <rPh sb="5" eb="7">
      <t>シンセイ</t>
    </rPh>
    <rPh sb="7" eb="8">
      <t>ガク</t>
    </rPh>
    <phoneticPr fontId="1"/>
  </si>
  <si>
    <t>（２）　補助事業内訳</t>
    <phoneticPr fontId="1"/>
  </si>
  <si>
    <t>日</t>
  </si>
  <si>
    <t>預かり保育実施日数</t>
  </si>
  <si>
    <t>曜日</t>
  </si>
  <si>
    <t>①</t>
  </si>
  <si>
    <t>③</t>
  </si>
  <si>
    <t>②</t>
  </si>
  <si>
    <t>④</t>
  </si>
  <si>
    <t>延べ
園児数</t>
    <phoneticPr fontId="1"/>
  </si>
  <si>
    <t>春期合計</t>
    <rPh sb="0" eb="2">
      <t>シュンキ</t>
    </rPh>
    <phoneticPr fontId="1"/>
  </si>
  <si>
    <t>夏期預かり
園児数</t>
    <rPh sb="0" eb="2">
      <t>カキ</t>
    </rPh>
    <rPh sb="2" eb="3">
      <t>アズ</t>
    </rPh>
    <rPh sb="6" eb="9">
      <t>エンジスウ</t>
    </rPh>
    <phoneticPr fontId="1"/>
  </si>
  <si>
    <t>冬期預かり
園児数</t>
    <rPh sb="0" eb="2">
      <t>トウキ</t>
    </rPh>
    <rPh sb="2" eb="3">
      <t>アズ</t>
    </rPh>
    <rPh sb="6" eb="9">
      <t>エンジスウ</t>
    </rPh>
    <phoneticPr fontId="1"/>
  </si>
  <si>
    <t>冬期預かり
園児数</t>
    <rPh sb="0" eb="2">
      <t>トウキ</t>
    </rPh>
    <rPh sb="2" eb="3">
      <t>アズ</t>
    </rPh>
    <rPh sb="6" eb="8">
      <t>エンジ</t>
    </rPh>
    <rPh sb="8" eb="9">
      <t>カズ</t>
    </rPh>
    <phoneticPr fontId="1"/>
  </si>
  <si>
    <t>冬期合計</t>
    <rPh sb="0" eb="2">
      <t>トウキ</t>
    </rPh>
    <phoneticPr fontId="1"/>
  </si>
  <si>
    <t>人</t>
    <rPh sb="0" eb="1">
      <t>ニン</t>
    </rPh>
    <phoneticPr fontId="1"/>
  </si>
  <si>
    <t>　（イ）　夏期休暇の預かり保育</t>
    <rPh sb="5" eb="7">
      <t>カキ</t>
    </rPh>
    <rPh sb="7" eb="9">
      <t>キュウカ</t>
    </rPh>
    <rPh sb="10" eb="11">
      <t>アズ</t>
    </rPh>
    <rPh sb="13" eb="15">
      <t>ホイク</t>
    </rPh>
    <phoneticPr fontId="1"/>
  </si>
  <si>
    <t>　（ウ）　冬期休暇の預かり保育</t>
    <rPh sb="5" eb="7">
      <t>トウキ</t>
    </rPh>
    <rPh sb="7" eb="9">
      <t>キュウカ</t>
    </rPh>
    <rPh sb="10" eb="11">
      <t>アズ</t>
    </rPh>
    <rPh sb="13" eb="15">
      <t>ホイク</t>
    </rPh>
    <phoneticPr fontId="1"/>
  </si>
  <si>
    <t>①＋②＝a</t>
    <phoneticPr fontId="1"/>
  </si>
  <si>
    <t>③＋④＝b</t>
    <phoneticPr fontId="1"/>
  </si>
  <si>
    <t>延べ
園児数</t>
    <phoneticPr fontId="1"/>
  </si>
  <si>
    <t>延べ
園児数</t>
    <phoneticPr fontId="1"/>
  </si>
  <si>
    <t>始業式</t>
    <rPh sb="0" eb="3">
      <t>シギョウシキ</t>
    </rPh>
    <phoneticPr fontId="1"/>
  </si>
  <si>
    <t>終業式</t>
    <rPh sb="0" eb="3">
      <t>シュウギョウシキ</t>
    </rPh>
    <phoneticPr fontId="1"/>
  </si>
  <si>
    <t>③</t>
    <phoneticPr fontId="1"/>
  </si>
  <si>
    <t>⑤</t>
    <phoneticPr fontId="1"/>
  </si>
  <si>
    <t>⑥</t>
    <phoneticPr fontId="1"/>
  </si>
  <si>
    <t>※始業式が９月１日の場合には、③及び⑥欄を「０」と記入してください。</t>
    <rPh sb="1" eb="4">
      <t>シギョウシキ</t>
    </rPh>
    <rPh sb="6" eb="7">
      <t>ガツ</t>
    </rPh>
    <rPh sb="8" eb="9">
      <t>ニチ</t>
    </rPh>
    <rPh sb="10" eb="12">
      <t>バアイ</t>
    </rPh>
    <rPh sb="16" eb="17">
      <t>オヨ</t>
    </rPh>
    <rPh sb="19" eb="20">
      <t>ラン</t>
    </rPh>
    <rPh sb="25" eb="27">
      <t>キニュウ</t>
    </rPh>
    <phoneticPr fontId="1"/>
  </si>
  <si>
    <t>日間</t>
    <rPh sb="0" eb="2">
      <t>ニチカン</t>
    </rPh>
    <phoneticPr fontId="1"/>
  </si>
  <si>
    <t>人</t>
    <rPh sb="0" eb="1">
      <t>ヒト</t>
    </rPh>
    <phoneticPr fontId="1"/>
  </si>
  <si>
    <t>日</t>
    <rPh sb="0" eb="1">
      <t>ヒ</t>
    </rPh>
    <phoneticPr fontId="1"/>
  </si>
  <si>
    <t>　（ア） 春期休暇の預かり保育</t>
    <rPh sb="10" eb="11">
      <t>アズ</t>
    </rPh>
    <rPh sb="13" eb="15">
      <t>ホイク</t>
    </rPh>
    <phoneticPr fontId="1"/>
  </si>
  <si>
    <t>　（イ） 夏期休暇の預かり保育</t>
    <rPh sb="10" eb="11">
      <t>アズ</t>
    </rPh>
    <rPh sb="13" eb="15">
      <t>ホイク</t>
    </rPh>
    <phoneticPr fontId="1"/>
  </si>
  <si>
    <t>　（ウ） 冬期休暇の預かり保育</t>
    <rPh sb="10" eb="11">
      <t>アズ</t>
    </rPh>
    <rPh sb="13" eb="15">
      <t>ホイク</t>
    </rPh>
    <phoneticPr fontId="1"/>
  </si>
  <si>
    <r>
      <t xml:space="preserve">１日当たりの
平均園児数
</t>
    </r>
    <r>
      <rPr>
        <b/>
        <sz val="14"/>
        <rFont val="ＭＳ Ｐゴシック"/>
        <family val="3"/>
        <charset val="128"/>
      </rPr>
      <t>c＝ａ/ｂ</t>
    </r>
    <rPh sb="1" eb="2">
      <t>ニチ</t>
    </rPh>
    <rPh sb="2" eb="3">
      <t>ア</t>
    </rPh>
    <rPh sb="7" eb="9">
      <t>ヘイキン</t>
    </rPh>
    <rPh sb="9" eb="11">
      <t>エンジ</t>
    </rPh>
    <rPh sb="11" eb="12">
      <t>スウ</t>
    </rPh>
    <phoneticPr fontId="1"/>
  </si>
  <si>
    <t>※少数点以下
切捨て</t>
    <rPh sb="1" eb="3">
      <t>ショウスウ</t>
    </rPh>
    <rPh sb="3" eb="4">
      <t>テン</t>
    </rPh>
    <rPh sb="4" eb="6">
      <t>イカ</t>
    </rPh>
    <rPh sb="7" eb="8">
      <t>ギ</t>
    </rPh>
    <rPh sb="8" eb="9">
      <t>シャ</t>
    </rPh>
    <phoneticPr fontId="1"/>
  </si>
  <si>
    <t>④</t>
    <phoneticPr fontId="1"/>
  </si>
  <si>
    <t>１日当たりの平均園児数（春期）　＝　ｃ</t>
    <rPh sb="1" eb="2">
      <t>ニチ</t>
    </rPh>
    <rPh sb="2" eb="3">
      <t>ア</t>
    </rPh>
    <rPh sb="8" eb="10">
      <t>エンジ</t>
    </rPh>
    <rPh sb="12" eb="14">
      <t>シュンキ</t>
    </rPh>
    <phoneticPr fontId="1"/>
  </si>
  <si>
    <t>１日当たりの平均園児数（夏期）　＝　ｃ</t>
    <rPh sb="1" eb="2">
      <t>ニチ</t>
    </rPh>
    <rPh sb="2" eb="3">
      <t>ア</t>
    </rPh>
    <rPh sb="8" eb="10">
      <t>エンジ</t>
    </rPh>
    <rPh sb="12" eb="14">
      <t>カキ</t>
    </rPh>
    <phoneticPr fontId="1"/>
  </si>
  <si>
    <t>①＋②＋③</t>
    <phoneticPr fontId="1"/>
  </si>
  <si>
    <t>④＋⑤＋⑥</t>
    <phoneticPr fontId="1"/>
  </si>
  <si>
    <t>＝ b</t>
    <phoneticPr fontId="1"/>
  </si>
  <si>
    <t>＝ a</t>
    <phoneticPr fontId="1"/>
  </si>
  <si>
    <t>④</t>
    <phoneticPr fontId="1"/>
  </si>
  <si>
    <t>夏期合計</t>
    <rPh sb="0" eb="2">
      <t>カキ</t>
    </rPh>
    <rPh sb="2" eb="4">
      <t>ゴウケイ</t>
    </rPh>
    <phoneticPr fontId="1"/>
  </si>
  <si>
    <t>７月</t>
    <phoneticPr fontId="1"/>
  </si>
  <si>
    <t>８月</t>
    <phoneticPr fontId="1"/>
  </si>
  <si>
    <t>９月</t>
    <phoneticPr fontId="1"/>
  </si>
  <si>
    <t>※「平均園児数」は、平均人数算出表により求めた数値を記入すること</t>
    <rPh sb="2" eb="4">
      <t>ヘイキン</t>
    </rPh>
    <rPh sb="4" eb="7">
      <t>エンジスウ</t>
    </rPh>
    <rPh sb="10" eb="12">
      <t>ヘイキン</t>
    </rPh>
    <rPh sb="12" eb="14">
      <t>ニンズウ</t>
    </rPh>
    <rPh sb="14" eb="16">
      <t>サンシュツ</t>
    </rPh>
    <rPh sb="16" eb="17">
      <t>ヒョウ</t>
    </rPh>
    <rPh sb="20" eb="21">
      <t>モト</t>
    </rPh>
    <rPh sb="23" eb="25">
      <t>スウチ</t>
    </rPh>
    <rPh sb="26" eb="28">
      <t>キニュウ</t>
    </rPh>
    <phoneticPr fontId="1"/>
  </si>
  <si>
    <t>始業式</t>
    <rPh sb="0" eb="2">
      <t>シギョウ</t>
    </rPh>
    <rPh sb="2" eb="3">
      <t>シキ</t>
    </rPh>
    <phoneticPr fontId="1"/>
  </si>
  <si>
    <t>法人・設置者所在地
（印鑑証明書の住所）</t>
    <rPh sb="0" eb="2">
      <t>ホウジン</t>
    </rPh>
    <rPh sb="3" eb="5">
      <t>セッチ</t>
    </rPh>
    <rPh sb="5" eb="6">
      <t>シャ</t>
    </rPh>
    <rPh sb="6" eb="9">
      <t>ショザイチ</t>
    </rPh>
    <rPh sb="11" eb="13">
      <t>インカン</t>
    </rPh>
    <rPh sb="13" eb="16">
      <t>ショウメイショ</t>
    </rPh>
    <rPh sb="17" eb="19">
      <t>ジュウショ</t>
    </rPh>
    <phoneticPr fontId="1"/>
  </si>
  <si>
    <t>理事長・設置者名</t>
    <rPh sb="0" eb="3">
      <t>リジチョウ</t>
    </rPh>
    <rPh sb="4" eb="7">
      <t>セッチシャ</t>
    </rPh>
    <rPh sb="7" eb="8">
      <t>メイ</t>
    </rPh>
    <phoneticPr fontId="1"/>
  </si>
  <si>
    <t>法人番号（学校法人）
5桁</t>
    <rPh sb="0" eb="2">
      <t>ホウジン</t>
    </rPh>
    <rPh sb="2" eb="4">
      <t>バンゴウ</t>
    </rPh>
    <rPh sb="5" eb="7">
      <t>ガッコウ</t>
    </rPh>
    <rPh sb="7" eb="9">
      <t>ホウジン</t>
    </rPh>
    <rPh sb="12" eb="13">
      <t>ケタ</t>
    </rPh>
    <phoneticPr fontId="1"/>
  </si>
  <si>
    <t>幼稚園番号（志向園・個人立等）
7桁</t>
    <rPh sb="0" eb="3">
      <t>ヨウチエン</t>
    </rPh>
    <rPh sb="3" eb="5">
      <t>バンゴウ</t>
    </rPh>
    <rPh sb="6" eb="8">
      <t>シコウ</t>
    </rPh>
    <rPh sb="8" eb="9">
      <t>エン</t>
    </rPh>
    <rPh sb="10" eb="12">
      <t>コジン</t>
    </rPh>
    <rPh sb="12" eb="13">
      <t>リツ</t>
    </rPh>
    <rPh sb="13" eb="14">
      <t>トウ</t>
    </rPh>
    <rPh sb="17" eb="18">
      <t>ケタ</t>
    </rPh>
    <phoneticPr fontId="1"/>
  </si>
  <si>
    <t>有　　　　　・　　　　　無</t>
    <rPh sb="0" eb="1">
      <t>ア</t>
    </rPh>
    <rPh sb="12" eb="13">
      <t>ナ</t>
    </rPh>
    <phoneticPr fontId="1"/>
  </si>
  <si>
    <t>園長が修了を認めた日（在籍期間終了日）</t>
    <rPh sb="0" eb="2">
      <t>エンチョウ</t>
    </rPh>
    <rPh sb="3" eb="5">
      <t>シュウリョウ</t>
    </rPh>
    <rPh sb="6" eb="7">
      <t>ミト</t>
    </rPh>
    <rPh sb="9" eb="10">
      <t>ヒ</t>
    </rPh>
    <rPh sb="11" eb="13">
      <t>ザイセキ</t>
    </rPh>
    <rPh sb="13" eb="15">
      <t>キカン</t>
    </rPh>
    <rPh sb="15" eb="18">
      <t>シュウリョウビ</t>
    </rPh>
    <phoneticPr fontId="1"/>
  </si>
  <si>
    <t>園が入園を認めた日
（在籍期間開始日）</t>
    <rPh sb="0" eb="1">
      <t>エン</t>
    </rPh>
    <rPh sb="2" eb="4">
      <t>ニュウエン</t>
    </rPh>
    <rPh sb="5" eb="6">
      <t>ミト</t>
    </rPh>
    <rPh sb="8" eb="9">
      <t>ヒ</t>
    </rPh>
    <rPh sb="11" eb="13">
      <t>ザイセキ</t>
    </rPh>
    <rPh sb="13" eb="15">
      <t>キカン</t>
    </rPh>
    <rPh sb="15" eb="18">
      <t>カイシビ</t>
    </rPh>
    <phoneticPr fontId="1"/>
  </si>
  <si>
    <r>
      <t>※</t>
    </r>
    <r>
      <rPr>
        <b/>
        <u/>
        <sz val="14"/>
        <rFont val="ＭＳ Ｐゴシック"/>
        <family val="3"/>
        <charset val="128"/>
      </rPr>
      <t>園が入園を認めた日（在籍期間開始日）以前の未入園児、園長が修了を認めた日（在籍期間終了日）以降の卒園児については、実績に含めない。</t>
    </r>
    <rPh sb="1" eb="2">
      <t>エン</t>
    </rPh>
    <rPh sb="3" eb="5">
      <t>ニュウエン</t>
    </rPh>
    <rPh sb="6" eb="7">
      <t>ミト</t>
    </rPh>
    <rPh sb="9" eb="10">
      <t>ヒ</t>
    </rPh>
    <rPh sb="11" eb="13">
      <t>ザイセキ</t>
    </rPh>
    <rPh sb="13" eb="15">
      <t>キカン</t>
    </rPh>
    <rPh sb="15" eb="18">
      <t>カイシビ</t>
    </rPh>
    <rPh sb="19" eb="21">
      <t>イゼン</t>
    </rPh>
    <rPh sb="22" eb="23">
      <t>ミ</t>
    </rPh>
    <rPh sb="23" eb="25">
      <t>ニュウエン</t>
    </rPh>
    <rPh sb="25" eb="26">
      <t>ジ</t>
    </rPh>
    <rPh sb="27" eb="29">
      <t>エンチョウ</t>
    </rPh>
    <rPh sb="30" eb="32">
      <t>シュウリョウ</t>
    </rPh>
    <rPh sb="33" eb="34">
      <t>ミト</t>
    </rPh>
    <rPh sb="36" eb="37">
      <t>ヒ</t>
    </rPh>
    <rPh sb="38" eb="40">
      <t>ザイセキ</t>
    </rPh>
    <rPh sb="40" eb="42">
      <t>キカン</t>
    </rPh>
    <rPh sb="42" eb="45">
      <t>シュウリョウビ</t>
    </rPh>
    <rPh sb="46" eb="48">
      <t>イコウ</t>
    </rPh>
    <rPh sb="49" eb="50">
      <t>ソツ</t>
    </rPh>
    <rPh sb="50" eb="52">
      <t>エンジ</t>
    </rPh>
    <rPh sb="58" eb="60">
      <t>ジッセキ</t>
    </rPh>
    <rPh sb="61" eb="62">
      <t>フク</t>
    </rPh>
    <phoneticPr fontId="1"/>
  </si>
  <si>
    <t>内
訳</t>
    <rPh sb="0" eb="1">
      <t>ウチ</t>
    </rPh>
    <rPh sb="3" eb="4">
      <t>ワケ</t>
    </rPh>
    <phoneticPr fontId="1"/>
  </si>
  <si>
    <t>確認事項</t>
    <rPh sb="0" eb="2">
      <t>カクニン</t>
    </rPh>
    <rPh sb="2" eb="4">
      <t>ジコウ</t>
    </rPh>
    <phoneticPr fontId="1"/>
  </si>
  <si>
    <t>いずれかに○</t>
    <phoneticPr fontId="17"/>
  </si>
  <si>
    <t>学校法人</t>
    <rPh sb="0" eb="2">
      <t>ガッコウ</t>
    </rPh>
    <rPh sb="2" eb="4">
      <t>ホウジン</t>
    </rPh>
    <phoneticPr fontId="17"/>
  </si>
  <si>
    <t>個人立等</t>
    <rPh sb="0" eb="2">
      <t>コジン</t>
    </rPh>
    <rPh sb="2" eb="3">
      <t>リツ</t>
    </rPh>
    <rPh sb="3" eb="4">
      <t>トウ</t>
    </rPh>
    <phoneticPr fontId="17"/>
  </si>
  <si>
    <t>幼稚園型
認定こども園
（単独）</t>
    <rPh sb="0" eb="3">
      <t>ヨウチエン</t>
    </rPh>
    <rPh sb="3" eb="4">
      <t>ガタ</t>
    </rPh>
    <rPh sb="5" eb="11">
      <t>ニ</t>
    </rPh>
    <rPh sb="13" eb="15">
      <t>タンドク</t>
    </rPh>
    <phoneticPr fontId="17"/>
  </si>
  <si>
    <t>幼稚園型
認定こども園
（年齢区分）</t>
    <rPh sb="0" eb="3">
      <t>ヨ</t>
    </rPh>
    <rPh sb="3" eb="4">
      <t>ガタ</t>
    </rPh>
    <rPh sb="5" eb="11">
      <t>ニ</t>
    </rPh>
    <rPh sb="13" eb="15">
      <t>ネンレイ</t>
    </rPh>
    <rPh sb="15" eb="17">
      <t>クブン</t>
    </rPh>
    <phoneticPr fontId="17"/>
  </si>
  <si>
    <t>幼稚園型
認定こども園
（並列）</t>
    <rPh sb="0" eb="3">
      <t>ヨ</t>
    </rPh>
    <rPh sb="3" eb="4">
      <t>ガタ</t>
    </rPh>
    <rPh sb="5" eb="11">
      <t>ニ</t>
    </rPh>
    <rPh sb="13" eb="15">
      <t>ヘイレツ</t>
    </rPh>
    <phoneticPr fontId="17"/>
  </si>
  <si>
    <t>幼保連携型
認定こども園</t>
    <rPh sb="0" eb="5">
      <t>ヨ</t>
    </rPh>
    <rPh sb="6" eb="12">
      <t>ニ</t>
    </rPh>
    <phoneticPr fontId="17"/>
  </si>
  <si>
    <t>新制度
幼稚園</t>
    <phoneticPr fontId="1"/>
  </si>
  <si>
    <t>新制度に
移行しない
幼稚園</t>
    <rPh sb="0" eb="3">
      <t>シンセイド</t>
    </rPh>
    <rPh sb="5" eb="7">
      <t>イコウ</t>
    </rPh>
    <rPh sb="11" eb="14">
      <t>ヨ</t>
    </rPh>
    <phoneticPr fontId="17"/>
  </si>
  <si>
    <t>志向園</t>
    <rPh sb="0" eb="2">
      <t>シコウ</t>
    </rPh>
    <rPh sb="2" eb="3">
      <t>エン</t>
    </rPh>
    <phoneticPr fontId="1"/>
  </si>
  <si>
    <t>施設名</t>
    <rPh sb="0" eb="2">
      <t>シセツ</t>
    </rPh>
    <rPh sb="2" eb="3">
      <t>メイ</t>
    </rPh>
    <phoneticPr fontId="1"/>
  </si>
  <si>
    <t>①　２時間の
預かり保育</t>
    <rPh sb="3" eb="5">
      <t>ジカン</t>
    </rPh>
    <rPh sb="7" eb="8">
      <t>アズ</t>
    </rPh>
    <rPh sb="10" eb="12">
      <t>ホイク</t>
    </rPh>
    <phoneticPr fontId="1"/>
  </si>
  <si>
    <t>②　３時間以上の
預かり保育</t>
    <phoneticPr fontId="1"/>
  </si>
  <si>
    <t>③　早朝の
　　預かり保育</t>
    <rPh sb="2" eb="4">
      <t>ソウチョウ</t>
    </rPh>
    <rPh sb="8" eb="9">
      <t>アズ</t>
    </rPh>
    <rPh sb="11" eb="13">
      <t>ホイク</t>
    </rPh>
    <phoneticPr fontId="1"/>
  </si>
  <si>
    <t>④ 春期休暇</t>
    <rPh sb="2" eb="4">
      <t>シュンキ</t>
    </rPh>
    <rPh sb="4" eb="6">
      <t>キュウカ</t>
    </rPh>
    <phoneticPr fontId="1"/>
  </si>
  <si>
    <t>⑤　夏期休暇</t>
    <rPh sb="2" eb="4">
      <t>カキ</t>
    </rPh>
    <rPh sb="4" eb="6">
      <t>キュウカ</t>
    </rPh>
    <phoneticPr fontId="1"/>
  </si>
  <si>
    <t>⑥ 冬期休暇</t>
    <rPh sb="2" eb="4">
      <t>トウキ</t>
    </rPh>
    <rPh sb="4" eb="6">
      <t>キュウカ</t>
    </rPh>
    <phoneticPr fontId="1"/>
  </si>
  <si>
    <t>⑦交付申請額
（①～⑥の合計）</t>
    <rPh sb="1" eb="3">
      <t>コウフ</t>
    </rPh>
    <rPh sb="3" eb="6">
      <t>シンセイガク</t>
    </rPh>
    <rPh sb="12" eb="14">
      <t>ゴウケイ</t>
    </rPh>
    <phoneticPr fontId="1"/>
  </si>
  <si>
    <t>区市預かり
保育補助金
交付（予定）額</t>
    <rPh sb="0" eb="2">
      <t>クシ</t>
    </rPh>
    <rPh sb="2" eb="3">
      <t>アズ</t>
    </rPh>
    <rPh sb="6" eb="8">
      <t>ホイク</t>
    </rPh>
    <rPh sb="8" eb="11">
      <t>ホジョキン</t>
    </rPh>
    <rPh sb="12" eb="14">
      <t>コウフ</t>
    </rPh>
    <rPh sb="15" eb="17">
      <t>ヨテイ</t>
    </rPh>
    <rPh sb="18" eb="19">
      <t>ガク</t>
    </rPh>
    <phoneticPr fontId="1"/>
  </si>
  <si>
    <t>ア　 教育時間終了後２時間の預かり保育の実施有無</t>
    <rPh sb="3" eb="5">
      <t>キョウイク</t>
    </rPh>
    <rPh sb="5" eb="7">
      <t>ジカン</t>
    </rPh>
    <rPh sb="7" eb="10">
      <t>シュウリョウゴ</t>
    </rPh>
    <rPh sb="11" eb="13">
      <t>ジカン</t>
    </rPh>
    <rPh sb="20" eb="22">
      <t>ジッシ</t>
    </rPh>
    <rPh sb="22" eb="24">
      <t>ウム</t>
    </rPh>
    <phoneticPr fontId="1"/>
  </si>
  <si>
    <t>有</t>
    <rPh sb="0" eb="1">
      <t>アリ</t>
    </rPh>
    <phoneticPr fontId="1"/>
  </si>
  <si>
    <t>　　※　正規の教育時間（園則に定めている教育時間）</t>
    <rPh sb="4" eb="6">
      <t>セイキ</t>
    </rPh>
    <rPh sb="7" eb="9">
      <t>キョウイク</t>
    </rPh>
    <rPh sb="9" eb="11">
      <t>ジカン</t>
    </rPh>
    <rPh sb="12" eb="13">
      <t>エン</t>
    </rPh>
    <rPh sb="13" eb="14">
      <t>ソク</t>
    </rPh>
    <rPh sb="15" eb="16">
      <t>サダ</t>
    </rPh>
    <rPh sb="20" eb="22">
      <t>キョウイク</t>
    </rPh>
    <rPh sb="22" eb="24">
      <t>ジカン</t>
    </rPh>
    <phoneticPr fontId="1"/>
  </si>
  <si>
    <t>エ（ア）　春期休暇の預かり保育</t>
    <rPh sb="5" eb="7">
      <t>シュンキ</t>
    </rPh>
    <rPh sb="7" eb="9">
      <t>キュウカ</t>
    </rPh>
    <rPh sb="10" eb="11">
      <t>アズ</t>
    </rPh>
    <rPh sb="13" eb="15">
      <t>ホイク</t>
    </rPh>
    <phoneticPr fontId="1"/>
  </si>
  <si>
    <t>※春休み期間以外は斜線を引いてください。終業式、始業式の日はその旨記入し、斜線を引いてください。</t>
    <rPh sb="20" eb="23">
      <t>シュウギョウシキ</t>
    </rPh>
    <rPh sb="24" eb="26">
      <t>シギョウ</t>
    </rPh>
    <rPh sb="26" eb="27">
      <t>シキ</t>
    </rPh>
    <rPh sb="28" eb="29">
      <t>ヒ</t>
    </rPh>
    <rPh sb="32" eb="33">
      <t>ムネ</t>
    </rPh>
    <rPh sb="33" eb="35">
      <t>キニュウ</t>
    </rPh>
    <rPh sb="37" eb="39">
      <t>シャセン</t>
    </rPh>
    <rPh sb="40" eb="41">
      <t>ヒ</t>
    </rPh>
    <phoneticPr fontId="1"/>
  </si>
  <si>
    <r>
      <t>※夏期休暇において、１日４時間以上の預かり保育を実施した日の預かり保育の</t>
    </r>
    <r>
      <rPr>
        <u/>
        <sz val="14"/>
        <rFont val="ＭＳ Ｐゴシック"/>
        <family val="3"/>
        <charset val="128"/>
      </rPr>
      <t>実績人数を記入</t>
    </r>
    <r>
      <rPr>
        <sz val="14"/>
        <rFont val="ＭＳ Ｐゴシック"/>
        <family val="3"/>
        <charset val="128"/>
      </rPr>
      <t>してください。</t>
    </r>
    <rPh sb="1" eb="3">
      <t>カキ</t>
    </rPh>
    <rPh sb="3" eb="5">
      <t>キュウカ</t>
    </rPh>
    <rPh sb="30" eb="31">
      <t>アズ</t>
    </rPh>
    <rPh sb="33" eb="35">
      <t>ホイク</t>
    </rPh>
    <rPh sb="36" eb="38">
      <t>ジッセキ</t>
    </rPh>
    <rPh sb="38" eb="40">
      <t>ニンズウ</t>
    </rPh>
    <rPh sb="41" eb="43">
      <t>キニュウ</t>
    </rPh>
    <phoneticPr fontId="1"/>
  </si>
  <si>
    <t>※夏休み期間以外は斜線を引いてください。終業式、始業式の日はその旨記入し、斜線を引いてください。</t>
    <rPh sb="1" eb="2">
      <t>ナツ</t>
    </rPh>
    <phoneticPr fontId="1"/>
  </si>
  <si>
    <t>※冬休み期間以外は斜線を引いてください。終業式、始業式の日はその旨記入し、斜線を引いてください。</t>
    <rPh sb="1" eb="2">
      <t>フユ</t>
    </rPh>
    <phoneticPr fontId="1"/>
  </si>
  <si>
    <t>この補助金に申請する施設について、区市町村が実施する幼稚園型一時預かり事業の委託及び補助を受けません。</t>
    <rPh sb="2" eb="5">
      <t>ホジョキン</t>
    </rPh>
    <rPh sb="6" eb="8">
      <t>シンセイ</t>
    </rPh>
    <rPh sb="10" eb="12">
      <t>シセツ</t>
    </rPh>
    <rPh sb="17" eb="21">
      <t>クシチョウソン</t>
    </rPh>
    <rPh sb="22" eb="24">
      <t>ジッシ</t>
    </rPh>
    <rPh sb="26" eb="29">
      <t>ヨ</t>
    </rPh>
    <rPh sb="29" eb="30">
      <t>ガタ</t>
    </rPh>
    <rPh sb="30" eb="37">
      <t>イチ</t>
    </rPh>
    <rPh sb="38" eb="40">
      <t>イタク</t>
    </rPh>
    <rPh sb="40" eb="41">
      <t>オヨ</t>
    </rPh>
    <rPh sb="42" eb="44">
      <t>ホジョ</t>
    </rPh>
    <rPh sb="45" eb="46">
      <t>ウ</t>
    </rPh>
    <phoneticPr fontId="1"/>
  </si>
  <si>
    <t>法人・施設名</t>
    <rPh sb="0" eb="2">
      <t>ホウジン</t>
    </rPh>
    <rPh sb="3" eb="5">
      <t>シセツ</t>
    </rPh>
    <rPh sb="5" eb="6">
      <t>メイ</t>
    </rPh>
    <phoneticPr fontId="1"/>
  </si>
  <si>
    <t>施設名</t>
    <rPh sb="0" eb="2">
      <t>シセツ</t>
    </rPh>
    <phoneticPr fontId="1"/>
  </si>
  <si>
    <t>幼稚園番号</t>
    <rPh sb="0" eb="3">
      <t>ヨ</t>
    </rPh>
    <rPh sb="3" eb="5">
      <t>バンゴウ</t>
    </rPh>
    <phoneticPr fontId="1"/>
  </si>
  <si>
    <t>２　施設別補助金交付申請額</t>
    <rPh sb="2" eb="4">
      <t>シセツ</t>
    </rPh>
    <rPh sb="4" eb="5">
      <t>ベツ</t>
    </rPh>
    <rPh sb="5" eb="8">
      <t>ホジョキン</t>
    </rPh>
    <rPh sb="8" eb="10">
      <t>コウフ</t>
    </rPh>
    <rPh sb="10" eb="13">
      <t>シンセイガク</t>
    </rPh>
    <phoneticPr fontId="1"/>
  </si>
  <si>
    <t>４　施設別申請内訳書</t>
    <rPh sb="2" eb="4">
      <t>シセツ</t>
    </rPh>
    <rPh sb="4" eb="5">
      <t>ベツ</t>
    </rPh>
    <rPh sb="5" eb="7">
      <t>シンセイ</t>
    </rPh>
    <rPh sb="7" eb="10">
      <t>ウチワケショ</t>
    </rPh>
    <phoneticPr fontId="1"/>
  </si>
  <si>
    <r>
      <t>（注１）　①欄には、当該補助金の交付対象となる事業の支払区分を記入すること（例：</t>
    </r>
    <r>
      <rPr>
        <sz val="11"/>
        <rFont val="ＭＳ Ｐゴシック"/>
        <family val="3"/>
        <charset val="128"/>
      </rPr>
      <t>人件費、消耗品費等）。
　　　　　また、人件費以外に支出した場合は、消耗品費など適宜区分を記入すること。</t>
    </r>
    <rPh sb="1" eb="2">
      <t>チュウ</t>
    </rPh>
    <rPh sb="6" eb="7">
      <t>ラン</t>
    </rPh>
    <rPh sb="10" eb="12">
      <t>トウガイ</t>
    </rPh>
    <rPh sb="26" eb="28">
      <t>シハラ</t>
    </rPh>
    <rPh sb="28" eb="30">
      <t>クブン</t>
    </rPh>
    <rPh sb="40" eb="43">
      <t>ジンケンヒ</t>
    </rPh>
    <rPh sb="44" eb="46">
      <t>ショウモウ</t>
    </rPh>
    <rPh sb="46" eb="47">
      <t>ヒン</t>
    </rPh>
    <rPh sb="47" eb="48">
      <t>ヒ</t>
    </rPh>
    <rPh sb="48" eb="49">
      <t>トウ</t>
    </rPh>
    <rPh sb="60" eb="63">
      <t>ジンケンヒ</t>
    </rPh>
    <rPh sb="63" eb="65">
      <t>イガイ</t>
    </rPh>
    <rPh sb="66" eb="68">
      <t>シシュツ</t>
    </rPh>
    <rPh sb="70" eb="72">
      <t>バアイ</t>
    </rPh>
    <rPh sb="74" eb="77">
      <t>ショウモウヒン</t>
    </rPh>
    <rPh sb="77" eb="78">
      <t>ヒ</t>
    </rPh>
    <rPh sb="80" eb="82">
      <t>テキギ</t>
    </rPh>
    <rPh sb="82" eb="84">
      <t>クブン</t>
    </rPh>
    <rPh sb="85" eb="87">
      <t>キニュウ</t>
    </rPh>
    <phoneticPr fontId="1"/>
  </si>
  <si>
    <r>
      <t>（注２）　②欄には、当該補助金の補助対象となっている</t>
    </r>
    <r>
      <rPr>
        <sz val="11"/>
        <rFont val="ＭＳ Ｐゴシック"/>
        <family val="3"/>
        <charset val="128"/>
      </rPr>
      <t>「教育時間終了後２時間の預かり保育」、「教育時間終了後３時間
　　　　以上の預かり保育」、「早朝の預かり保育」及び「長期休暇の預かり保育」に要した経費の合計額を記入すること。</t>
    </r>
    <rPh sb="1" eb="2">
      <t>チュウ</t>
    </rPh>
    <rPh sb="6" eb="7">
      <t>ラン</t>
    </rPh>
    <rPh sb="10" eb="12">
      <t>トウガイ</t>
    </rPh>
    <rPh sb="12" eb="15">
      <t>ホジョキン</t>
    </rPh>
    <rPh sb="16" eb="18">
      <t>ホジョ</t>
    </rPh>
    <rPh sb="18" eb="20">
      <t>タイショウ</t>
    </rPh>
    <rPh sb="27" eb="31">
      <t>キョウイクジカン</t>
    </rPh>
    <rPh sb="31" eb="34">
      <t>シュウリョウゴ</t>
    </rPh>
    <rPh sb="35" eb="37">
      <t>ジカン</t>
    </rPh>
    <rPh sb="38" eb="41">
      <t>ア</t>
    </rPh>
    <rPh sb="41" eb="43">
      <t>ホイク</t>
    </rPh>
    <rPh sb="46" eb="48">
      <t>キョウイク</t>
    </rPh>
    <rPh sb="48" eb="50">
      <t>ジカン</t>
    </rPh>
    <rPh sb="50" eb="53">
      <t>シュウリョウゴ</t>
    </rPh>
    <rPh sb="54" eb="56">
      <t>ジカン</t>
    </rPh>
    <rPh sb="61" eb="63">
      <t>イジョウ</t>
    </rPh>
    <rPh sb="64" eb="65">
      <t>アズ</t>
    </rPh>
    <rPh sb="67" eb="69">
      <t>ホイク</t>
    </rPh>
    <rPh sb="72" eb="74">
      <t>ソウチョウ</t>
    </rPh>
    <rPh sb="75" eb="76">
      <t>アズ</t>
    </rPh>
    <rPh sb="78" eb="80">
      <t>ホイク</t>
    </rPh>
    <rPh sb="81" eb="82">
      <t>オヨ</t>
    </rPh>
    <rPh sb="84" eb="86">
      <t>チョウキ</t>
    </rPh>
    <rPh sb="86" eb="88">
      <t>キュウカ</t>
    </rPh>
    <rPh sb="89" eb="90">
      <t>アズ</t>
    </rPh>
    <rPh sb="92" eb="94">
      <t>ホイク</t>
    </rPh>
    <rPh sb="96" eb="97">
      <t>ヨウ</t>
    </rPh>
    <rPh sb="99" eb="101">
      <t>ケイヒ</t>
    </rPh>
    <rPh sb="102" eb="105">
      <t>ゴウケイガク</t>
    </rPh>
    <rPh sb="106" eb="108">
      <t>キニュウ</t>
    </rPh>
    <phoneticPr fontId="1"/>
  </si>
  <si>
    <r>
      <rPr>
        <sz val="11"/>
        <rFont val="ＭＳ Ｐゴシック"/>
        <family val="3"/>
        <charset val="128"/>
      </rPr>
      <t>ウ　 早朝の預かり保育を実施している時間</t>
    </r>
    <rPh sb="12" eb="14">
      <t>ジッシ</t>
    </rPh>
    <rPh sb="18" eb="20">
      <t>ジカン</t>
    </rPh>
    <phoneticPr fontId="1"/>
  </si>
  <si>
    <r>
      <rPr>
        <sz val="11"/>
        <rFont val="ＭＳ Ｐゴシック"/>
        <family val="3"/>
        <charset val="128"/>
      </rPr>
      <t>エ　 長期休暇の預かり保育</t>
    </r>
    <phoneticPr fontId="1"/>
  </si>
  <si>
    <r>
      <t>（注</t>
    </r>
    <r>
      <rPr>
        <sz val="11"/>
        <rFont val="ＭＳ Ｐゴシック"/>
        <family val="3"/>
        <charset val="128"/>
      </rPr>
      <t>３）　⑤欄には、今年度区市から預かり保育に関する補助金を受ける場合で、東京都の私立幼稚園預かり保育推進補
　　　　助金と補助対象経費が重なるときに、その交付（予定）額を記入すること。</t>
    </r>
    <rPh sb="1" eb="2">
      <t>チュウ</t>
    </rPh>
    <rPh sb="6" eb="7">
      <t>ラン</t>
    </rPh>
    <rPh sb="10" eb="13">
      <t>コンネンド</t>
    </rPh>
    <rPh sb="13" eb="15">
      <t>クシ</t>
    </rPh>
    <rPh sb="17" eb="18">
      <t>アズ</t>
    </rPh>
    <rPh sb="20" eb="22">
      <t>ホイク</t>
    </rPh>
    <rPh sb="23" eb="24">
      <t>カン</t>
    </rPh>
    <rPh sb="26" eb="29">
      <t>ホジョキン</t>
    </rPh>
    <rPh sb="30" eb="31">
      <t>ウ</t>
    </rPh>
    <rPh sb="33" eb="35">
      <t>バアイ</t>
    </rPh>
    <rPh sb="37" eb="39">
      <t>トウキョウ</t>
    </rPh>
    <rPh sb="39" eb="40">
      <t>ト</t>
    </rPh>
    <rPh sb="41" eb="43">
      <t>シリツ</t>
    </rPh>
    <rPh sb="43" eb="46">
      <t>ヨウチエン</t>
    </rPh>
    <rPh sb="46" eb="47">
      <t>アズ</t>
    </rPh>
    <rPh sb="49" eb="51">
      <t>ホイク</t>
    </rPh>
    <rPh sb="51" eb="53">
      <t>スイシン</t>
    </rPh>
    <rPh sb="53" eb="54">
      <t>ホ</t>
    </rPh>
    <rPh sb="59" eb="60">
      <t>スケ</t>
    </rPh>
    <rPh sb="60" eb="61">
      <t>キン</t>
    </rPh>
    <rPh sb="62" eb="64">
      <t>ホジョ</t>
    </rPh>
    <rPh sb="64" eb="66">
      <t>タイショウ</t>
    </rPh>
    <rPh sb="66" eb="68">
      <t>ケイヒ</t>
    </rPh>
    <rPh sb="69" eb="70">
      <t>カサ</t>
    </rPh>
    <rPh sb="78" eb="80">
      <t>コウフ</t>
    </rPh>
    <rPh sb="81" eb="83">
      <t>ヨテイ</t>
    </rPh>
    <phoneticPr fontId="1"/>
  </si>
  <si>
    <t>要綱第３　２に該当すると認められる事実はありません。また、第８　３、第１４及び第１５の規定に異議なく応じます。</t>
    <rPh sb="0" eb="2">
      <t>ヨウコウ</t>
    </rPh>
    <rPh sb="2" eb="3">
      <t>ダイ</t>
    </rPh>
    <rPh sb="7" eb="9">
      <t>ガイトウ</t>
    </rPh>
    <rPh sb="12" eb="13">
      <t>ミト</t>
    </rPh>
    <rPh sb="17" eb="19">
      <t>ジジツ</t>
    </rPh>
    <rPh sb="29" eb="30">
      <t>ダイ</t>
    </rPh>
    <rPh sb="34" eb="35">
      <t>ダイ</t>
    </rPh>
    <rPh sb="37" eb="38">
      <t>オヨ</t>
    </rPh>
    <rPh sb="39" eb="40">
      <t>ダイ</t>
    </rPh>
    <rPh sb="43" eb="45">
      <t>キテイ</t>
    </rPh>
    <rPh sb="46" eb="48">
      <t>イギ</t>
    </rPh>
    <rPh sb="50" eb="51">
      <t>オウ</t>
    </rPh>
    <phoneticPr fontId="1"/>
  </si>
  <si>
    <t>１日当たりの平均園児数（早朝保育）</t>
    <rPh sb="1" eb="2">
      <t>ニチ</t>
    </rPh>
    <rPh sb="2" eb="3">
      <t>ア</t>
    </rPh>
    <rPh sb="6" eb="8">
      <t>ヘイキン</t>
    </rPh>
    <rPh sb="8" eb="10">
      <t>エンジ</t>
    </rPh>
    <rPh sb="12" eb="14">
      <t>ソウチョウ</t>
    </rPh>
    <rPh sb="14" eb="16">
      <t>ホイク</t>
    </rPh>
    <phoneticPr fontId="1"/>
  </si>
  <si>
    <t>１日当たりの平均園児数（教育時間終了後）</t>
    <rPh sb="1" eb="2">
      <t>ニチ</t>
    </rPh>
    <rPh sb="2" eb="3">
      <t>ア</t>
    </rPh>
    <rPh sb="6" eb="8">
      <t>ヘイキン</t>
    </rPh>
    <rPh sb="8" eb="10">
      <t>エンジ</t>
    </rPh>
    <rPh sb="12" eb="14">
      <t>キョウイク</t>
    </rPh>
    <rPh sb="14" eb="16">
      <t>ジカン</t>
    </rPh>
    <rPh sb="16" eb="19">
      <t>シュウリョウゴ</t>
    </rPh>
    <phoneticPr fontId="1"/>
  </si>
  <si>
    <t>※「平均園児数」は、平均預かり園児数確認表の人数を記入すること</t>
    <rPh sb="2" eb="4">
      <t>ヘイキン</t>
    </rPh>
    <rPh sb="4" eb="6">
      <t>エンジ</t>
    </rPh>
    <rPh sb="6" eb="7">
      <t>スウ</t>
    </rPh>
    <rPh sb="22" eb="24">
      <t>ニンズウ</t>
    </rPh>
    <rPh sb="25" eb="27">
      <t>キニュウ</t>
    </rPh>
    <phoneticPr fontId="1"/>
  </si>
  <si>
    <t>ア　区市預かり保育補助金の申請の有無（「○」で囲む）</t>
    <rPh sb="2" eb="4">
      <t>クシ</t>
    </rPh>
    <rPh sb="4" eb="5">
      <t>アズ</t>
    </rPh>
    <rPh sb="7" eb="9">
      <t>ホイク</t>
    </rPh>
    <rPh sb="9" eb="12">
      <t>ホジョキン</t>
    </rPh>
    <rPh sb="13" eb="15">
      <t>シンセイ</t>
    </rPh>
    <rPh sb="16" eb="18">
      <t>ウム</t>
    </rPh>
    <rPh sb="23" eb="24">
      <t>カコ</t>
    </rPh>
    <phoneticPr fontId="1"/>
  </si>
  <si>
    <r>
      <t>イ　区市預かり保育補助金名称　</t>
    </r>
    <r>
      <rPr>
        <sz val="10"/>
        <rFont val="ＭＳ Ｐゴシック"/>
        <family val="3"/>
        <charset val="128"/>
      </rPr>
      <t>（アが「有」の場合のみ記入）</t>
    </r>
    <rPh sb="2" eb="4">
      <t>クシ</t>
    </rPh>
    <rPh sb="4" eb="5">
      <t>アズ</t>
    </rPh>
    <rPh sb="7" eb="9">
      <t>ホイク</t>
    </rPh>
    <rPh sb="9" eb="12">
      <t>ホジョキン</t>
    </rPh>
    <rPh sb="12" eb="14">
      <t>メイショウ</t>
    </rPh>
    <rPh sb="19" eb="20">
      <t>ア</t>
    </rPh>
    <rPh sb="22" eb="24">
      <t>バアイ</t>
    </rPh>
    <rPh sb="26" eb="28">
      <t>キニュウ</t>
    </rPh>
    <phoneticPr fontId="1"/>
  </si>
  <si>
    <t>ウ　区市預かり保育委託事業の申請の有無（「○」で囲む）</t>
    <rPh sb="2" eb="3">
      <t>ク</t>
    </rPh>
    <rPh sb="3" eb="4">
      <t>シ</t>
    </rPh>
    <rPh sb="4" eb="5">
      <t>アズ</t>
    </rPh>
    <rPh sb="7" eb="9">
      <t>ホイク</t>
    </rPh>
    <rPh sb="9" eb="11">
      <t>イタク</t>
    </rPh>
    <rPh sb="11" eb="13">
      <t>ジギョウ</t>
    </rPh>
    <rPh sb="14" eb="16">
      <t>シンセイ</t>
    </rPh>
    <rPh sb="17" eb="19">
      <t>ウム</t>
    </rPh>
    <rPh sb="24" eb="25">
      <t>カコ</t>
    </rPh>
    <phoneticPr fontId="1"/>
  </si>
  <si>
    <r>
      <t>エ　区市預かり保育委託事業名称　</t>
    </r>
    <r>
      <rPr>
        <sz val="10"/>
        <rFont val="ＭＳ Ｐゴシック"/>
        <family val="3"/>
        <charset val="128"/>
      </rPr>
      <t>（ウが「有」の場合のみ記入）</t>
    </r>
    <rPh sb="2" eb="3">
      <t>ク</t>
    </rPh>
    <rPh sb="3" eb="4">
      <t>シ</t>
    </rPh>
    <rPh sb="4" eb="5">
      <t>アズ</t>
    </rPh>
    <rPh sb="7" eb="9">
      <t>ホイク</t>
    </rPh>
    <rPh sb="9" eb="11">
      <t>イタク</t>
    </rPh>
    <rPh sb="11" eb="13">
      <t>ジギョウ</t>
    </rPh>
    <rPh sb="13" eb="15">
      <t>メイショウ</t>
    </rPh>
    <rPh sb="20" eb="21">
      <t>ア</t>
    </rPh>
    <rPh sb="23" eb="25">
      <t>バアイ</t>
    </rPh>
    <rPh sb="27" eb="29">
      <t>キニュウ</t>
    </rPh>
    <phoneticPr fontId="1"/>
  </si>
  <si>
    <t>斜線・・・当該長期休暇以外の日（通常保育等）</t>
    <rPh sb="0" eb="2">
      <t>シャセン</t>
    </rPh>
    <rPh sb="5" eb="7">
      <t>トウガイ</t>
    </rPh>
    <rPh sb="7" eb="9">
      <t>チョウキ</t>
    </rPh>
    <rPh sb="9" eb="11">
      <t>キュウカ</t>
    </rPh>
    <rPh sb="11" eb="13">
      <t>イガイ</t>
    </rPh>
    <rPh sb="14" eb="15">
      <t>ヒ</t>
    </rPh>
    <rPh sb="16" eb="18">
      <t>ツウジョウ</t>
    </rPh>
    <rPh sb="18" eb="20">
      <t>ホイク</t>
    </rPh>
    <rPh sb="20" eb="21">
      <t>トウ</t>
    </rPh>
    <phoneticPr fontId="1"/>
  </si>
  <si>
    <t>※２時間を超える部分の時間を記入すること</t>
    <rPh sb="2" eb="4">
      <t>ジカン</t>
    </rPh>
    <rPh sb="5" eb="6">
      <t>コ</t>
    </rPh>
    <rPh sb="8" eb="10">
      <t>ブブン</t>
    </rPh>
    <rPh sb="11" eb="13">
      <t>ジカン</t>
    </rPh>
    <rPh sb="14" eb="16">
      <t>キニュウ</t>
    </rPh>
    <phoneticPr fontId="1"/>
  </si>
  <si>
    <t>空欄・・・預かり保育を実施していない日（預かり保育実施時間が1日4時間に満たない日を含む。）</t>
    <rPh sb="0" eb="2">
      <t>クウラン</t>
    </rPh>
    <rPh sb="5" eb="6">
      <t>アズ</t>
    </rPh>
    <rPh sb="8" eb="10">
      <t>ホイク</t>
    </rPh>
    <rPh sb="11" eb="13">
      <t>ジッシ</t>
    </rPh>
    <rPh sb="18" eb="19">
      <t>ヒ</t>
    </rPh>
    <rPh sb="20" eb="21">
      <t>アズ</t>
    </rPh>
    <rPh sb="23" eb="25">
      <t>ホイク</t>
    </rPh>
    <rPh sb="25" eb="27">
      <t>ジッシ</t>
    </rPh>
    <rPh sb="27" eb="29">
      <t>ジカン</t>
    </rPh>
    <rPh sb="31" eb="32">
      <t>ニチ</t>
    </rPh>
    <rPh sb="33" eb="35">
      <t>ジカン</t>
    </rPh>
    <rPh sb="36" eb="37">
      <t>ミ</t>
    </rPh>
    <rPh sb="40" eb="41">
      <t>ヒ</t>
    </rPh>
    <rPh sb="42" eb="43">
      <t>フク</t>
    </rPh>
    <phoneticPr fontId="1"/>
  </si>
  <si>
    <t>始業式・終業式・・・（通常保育に含まれるため、斜線と併記）</t>
    <rPh sb="0" eb="2">
      <t>シギョウ</t>
    </rPh>
    <rPh sb="2" eb="3">
      <t>シキ</t>
    </rPh>
    <rPh sb="4" eb="7">
      <t>シュウギョウシキ</t>
    </rPh>
    <rPh sb="11" eb="13">
      <t>ツウジョウ</t>
    </rPh>
    <rPh sb="13" eb="15">
      <t>ホイク</t>
    </rPh>
    <rPh sb="16" eb="17">
      <t>フク</t>
    </rPh>
    <rPh sb="23" eb="25">
      <t>シャセン</t>
    </rPh>
    <rPh sb="26" eb="28">
      <t>ヘイキ</t>
    </rPh>
    <phoneticPr fontId="1"/>
  </si>
  <si>
    <t>※「平均園児数」は、平均預かり園児数確認表の人数を記入すること
　（１４人以下の場合は、「有」を○で囲み、人数は空欄）</t>
    <rPh sb="2" eb="4">
      <t>ヘイキン</t>
    </rPh>
    <rPh sb="4" eb="6">
      <t>エンジ</t>
    </rPh>
    <rPh sb="6" eb="7">
      <t>スウ</t>
    </rPh>
    <rPh sb="22" eb="24">
      <t>ニンズウ</t>
    </rPh>
    <rPh sb="25" eb="27">
      <t>キニュウ</t>
    </rPh>
    <phoneticPr fontId="1"/>
  </si>
  <si>
    <t>※教育時間の終了時刻と預かり保育の開始時刻が異なる場合は以下の欄に理由を記入</t>
    <rPh sb="28" eb="30">
      <t>イカ</t>
    </rPh>
    <rPh sb="31" eb="32">
      <t>ラン</t>
    </rPh>
    <phoneticPr fontId="1"/>
  </si>
  <si>
    <t>メールアドレス</t>
    <phoneticPr fontId="1"/>
  </si>
  <si>
    <t>火</t>
  </si>
  <si>
    <t>水</t>
  </si>
  <si>
    <t>木</t>
  </si>
  <si>
    <t>金</t>
  </si>
  <si>
    <t>土</t>
  </si>
  <si>
    <t>月</t>
  </si>
  <si>
    <t>イ　 教育時間終了後３時間以上の預かり保育を実施している時間</t>
    <rPh sb="3" eb="5">
      <t>キョウイク</t>
    </rPh>
    <rPh sb="5" eb="7">
      <t>ジカン</t>
    </rPh>
    <rPh sb="7" eb="10">
      <t>シュウリョウゴ</t>
    </rPh>
    <rPh sb="22" eb="24">
      <t>ジッシ</t>
    </rPh>
    <rPh sb="28" eb="30">
      <t>ジカン</t>
    </rPh>
    <phoneticPr fontId="1"/>
  </si>
  <si>
    <t>令和</t>
    <rPh sb="0" eb="2">
      <t>レイワ</t>
    </rPh>
    <phoneticPr fontId="1"/>
  </si>
  <si>
    <t>年</t>
    <rPh sb="0" eb="1">
      <t>ネン</t>
    </rPh>
    <phoneticPr fontId="1"/>
  </si>
  <si>
    <t>月</t>
    <rPh sb="0" eb="1">
      <t>ガツ</t>
    </rPh>
    <phoneticPr fontId="1"/>
  </si>
  <si>
    <t>日</t>
    <rPh sb="0" eb="1">
      <t>ニチ</t>
    </rPh>
    <phoneticPr fontId="1"/>
  </si>
  <si>
    <t>時</t>
    <rPh sb="0" eb="1">
      <t>ジ</t>
    </rPh>
    <phoneticPr fontId="1"/>
  </si>
  <si>
    <t>分</t>
    <rPh sb="0" eb="1">
      <t>フン</t>
    </rPh>
    <phoneticPr fontId="1"/>
  </si>
  <si>
    <t>分　～</t>
    <rPh sb="0" eb="1">
      <t>フン</t>
    </rPh>
    <phoneticPr fontId="1"/>
  </si>
  <si>
    <t>無</t>
    <rPh sb="0" eb="1">
      <t>ナシ</t>
    </rPh>
    <phoneticPr fontId="1"/>
  </si>
  <si>
    <t>日　～</t>
    <rPh sb="0" eb="1">
      <t>ニチ</t>
    </rPh>
    <phoneticPr fontId="1"/>
  </si>
  <si>
    <t>日間</t>
    <rPh sb="0" eb="2">
      <t>ニチカン</t>
    </rPh>
    <phoneticPr fontId="1"/>
  </si>
  <si>
    <t>　ｂ＝　　　　　　　日間</t>
    <phoneticPr fontId="1"/>
  </si>
  <si>
    <t>１日当たりの平均園児数（冬期）　＝　ｃ</t>
    <rPh sb="1" eb="2">
      <t>ニチ</t>
    </rPh>
    <rPh sb="2" eb="3">
      <t>ア</t>
    </rPh>
    <rPh sb="8" eb="10">
      <t>エンジ</t>
    </rPh>
    <rPh sb="12" eb="14">
      <t>トウキ</t>
    </rPh>
    <phoneticPr fontId="1"/>
  </si>
  <si>
    <t>　７月</t>
    <rPh sb="2" eb="3">
      <t>ガツ</t>
    </rPh>
    <phoneticPr fontId="1"/>
  </si>
  <si>
    <t>１２月</t>
    <rPh sb="2" eb="3">
      <t>ガツ</t>
    </rPh>
    <phoneticPr fontId="1"/>
  </si>
  <si>
    <t>１月</t>
    <rPh sb="1" eb="2">
      <t>ガツ</t>
    </rPh>
    <phoneticPr fontId="1"/>
  </si>
  <si>
    <t>時間</t>
    <rPh sb="0" eb="2">
      <t>ジカン</t>
    </rPh>
    <phoneticPr fontId="1"/>
  </si>
  <si>
    <r>
      <t>　この書類は、事業調書２の長期休暇中の預かり保育実施日数を積算するための補助表です。「ｂ欄」の日数及び「ｃ欄」の平均園児数を事業調書２の各該当箇所に記入してください。
　なお、預かり園児数等の確認をするため、</t>
    </r>
    <r>
      <rPr>
        <b/>
        <u/>
        <sz val="14"/>
        <rFont val="ＭＳ Ｐゴシック"/>
        <family val="3"/>
        <charset val="128"/>
      </rPr>
      <t>各長期休暇中預かり保育にかかる周知文書・保育日誌等の写し</t>
    </r>
    <r>
      <rPr>
        <u/>
        <sz val="14"/>
        <rFont val="ＭＳ Ｐゴシック"/>
        <family val="3"/>
        <charset val="128"/>
      </rPr>
      <t>を添付</t>
    </r>
    <r>
      <rPr>
        <sz val="14"/>
        <rFont val="ＭＳ Ｐゴシック"/>
        <family val="3"/>
        <charset val="128"/>
      </rPr>
      <t xml:space="preserve">してください。
</t>
    </r>
    <phoneticPr fontId="1"/>
  </si>
  <si>
    <t>東京都新宿区西新宿２－８－１</t>
    <phoneticPr fontId="1"/>
  </si>
  <si>
    <t>学校法人　都庁学園</t>
    <phoneticPr fontId="1"/>
  </si>
  <si>
    <t>理事長　都庁　一郎</t>
    <phoneticPr fontId="1"/>
  </si>
  <si>
    <t>都庁　花子</t>
    <rPh sb="0" eb="2">
      <t>トチョウ</t>
    </rPh>
    <rPh sb="3" eb="5">
      <t>ハナコ</t>
    </rPh>
    <phoneticPr fontId="1"/>
  </si>
  <si>
    <t>03-5321-1111</t>
  </si>
  <si>
    <t>03-5321-1111</t>
    <phoneticPr fontId="1"/>
  </si>
  <si>
    <t>▲▲▲@●●●.com</t>
  </si>
  <si>
    <t>▲▲▲@●●●.com</t>
    <phoneticPr fontId="1"/>
  </si>
  <si>
    <t>●</t>
    <phoneticPr fontId="1"/>
  </si>
  <si>
    <t>都庁幼稚園</t>
    <rPh sb="0" eb="2">
      <t>トチョウ</t>
    </rPh>
    <rPh sb="2" eb="5">
      <t>ヨウチエン</t>
    </rPh>
    <phoneticPr fontId="1"/>
  </si>
  <si>
    <t>預かり保育の充実・向上に資するため。</t>
    <phoneticPr fontId="1"/>
  </si>
  <si>
    <t>都庁幼稚園</t>
    <rPh sb="0" eb="2">
      <t>トチョウ</t>
    </rPh>
    <rPh sb="2" eb="5">
      <t>ヨウチエン</t>
    </rPh>
    <phoneticPr fontId="21"/>
  </si>
  <si>
    <t>都庁幼稚園</t>
    <rPh sb="0" eb="2">
      <t>トチョウ</t>
    </rPh>
    <rPh sb="2" eb="5">
      <t>ヨウチエン</t>
    </rPh>
    <phoneticPr fontId="1"/>
  </si>
  <si>
    <t>都庁　花子</t>
    <rPh sb="0" eb="2">
      <t>トチョウ</t>
    </rPh>
    <rPh sb="3" eb="5">
      <t>ハナコ</t>
    </rPh>
    <phoneticPr fontId="21"/>
  </si>
  <si>
    <t>都庁　花子</t>
    <rPh sb="0" eb="2">
      <t>トチョウ</t>
    </rPh>
    <rPh sb="3" eb="5">
      <t>ハナコ</t>
    </rPh>
    <phoneticPr fontId="1"/>
  </si>
  <si>
    <t>03-5321-1111</t>
    <phoneticPr fontId="1"/>
  </si>
  <si>
    <t>▲▲▲@●●●.com</t>
    <phoneticPr fontId="1"/>
  </si>
  <si>
    <t>人件費</t>
    <rPh sb="0" eb="3">
      <t>ジンケンヒ</t>
    </rPh>
    <phoneticPr fontId="2"/>
  </si>
  <si>
    <t>消耗品費</t>
    <rPh sb="0" eb="2">
      <t>ショウモウ</t>
    </rPh>
    <rPh sb="2" eb="3">
      <t>ヒン</t>
    </rPh>
    <rPh sb="3" eb="4">
      <t>ヒ</t>
    </rPh>
    <phoneticPr fontId="2"/>
  </si>
  <si>
    <t>新宿区預かり保育補助金</t>
    <rPh sb="0" eb="3">
      <t>シンジュクク</t>
    </rPh>
    <rPh sb="3" eb="4">
      <t>アズ</t>
    </rPh>
    <rPh sb="6" eb="8">
      <t>ホイク</t>
    </rPh>
    <rPh sb="8" eb="11">
      <t>ホジョキン</t>
    </rPh>
    <phoneticPr fontId="1"/>
  </si>
  <si>
    <t>新宿区預かり保育委託事業</t>
    <rPh sb="0" eb="3">
      <t>シンジュクク</t>
    </rPh>
    <rPh sb="3" eb="4">
      <t>アズ</t>
    </rPh>
    <rPh sb="6" eb="8">
      <t>ホイク</t>
    </rPh>
    <rPh sb="8" eb="10">
      <t>イタク</t>
    </rPh>
    <rPh sb="10" eb="12">
      <t>ジギョウ</t>
    </rPh>
    <phoneticPr fontId="1"/>
  </si>
  <si>
    <t>終業式</t>
    <rPh sb="0" eb="3">
      <t>シュウギョウシキ</t>
    </rPh>
    <phoneticPr fontId="1"/>
  </si>
  <si>
    <t>都庁幼稚園</t>
    <phoneticPr fontId="1"/>
  </si>
  <si>
    <t>始業式</t>
    <rPh sb="0" eb="3">
      <t>シギョウシキ</t>
    </rPh>
    <phoneticPr fontId="1"/>
  </si>
  <si>
    <t>夏期保育</t>
    <rPh sb="0" eb="2">
      <t>カキ</t>
    </rPh>
    <rPh sb="2" eb="4">
      <t>ホイク</t>
    </rPh>
    <phoneticPr fontId="1"/>
  </si>
  <si>
    <t>春期預かり園児数（R７年度）</t>
    <rPh sb="0" eb="2">
      <t>シュンキ</t>
    </rPh>
    <rPh sb="2" eb="3">
      <t>アズ</t>
    </rPh>
    <rPh sb="5" eb="8">
      <t>エンジスウ</t>
    </rPh>
    <rPh sb="11" eb="13">
      <t>ネンド</t>
    </rPh>
    <phoneticPr fontId="1"/>
  </si>
  <si>
    <t>※令和７年度の冬期休暇において、１日４時間以上の預かり保育を実施した日の預かり保育の実績人数を記入してください。</t>
    <rPh sb="1" eb="3">
      <t>レイワ</t>
    </rPh>
    <rPh sb="4" eb="6">
      <t>ネンド</t>
    </rPh>
    <rPh sb="7" eb="9">
      <t>トウキ</t>
    </rPh>
    <rPh sb="9" eb="11">
      <t>キュウカ</t>
    </rPh>
    <rPh sb="47" eb="49">
      <t>キニュウ</t>
    </rPh>
    <phoneticPr fontId="1"/>
  </si>
  <si>
    <t>月</t>
    <rPh sb="0" eb="1">
      <t>ゲツ</t>
    </rPh>
    <phoneticPr fontId="1"/>
  </si>
  <si>
    <t>木</t>
    <rPh sb="0" eb="1">
      <t>モク</t>
    </rPh>
    <phoneticPr fontId="1"/>
  </si>
  <si>
    <t xml:space="preserve">      令和８年度私立幼稚園預かり保育推進補助金に係る交付申請書</t>
    <rPh sb="6" eb="7">
      <t>レイ</t>
    </rPh>
    <rPh sb="7" eb="8">
      <t>ワ</t>
    </rPh>
    <rPh sb="9" eb="11">
      <t>ネンド</t>
    </rPh>
    <rPh sb="11" eb="13">
      <t>シリツ</t>
    </rPh>
    <rPh sb="13" eb="16">
      <t>ヨウチエン</t>
    </rPh>
    <rPh sb="16" eb="17">
      <t>アズ</t>
    </rPh>
    <rPh sb="19" eb="21">
      <t>ホイク</t>
    </rPh>
    <rPh sb="21" eb="23">
      <t>スイシン</t>
    </rPh>
    <rPh sb="23" eb="26">
      <t>ホジョキン</t>
    </rPh>
    <rPh sb="27" eb="28">
      <t>カカ</t>
    </rPh>
    <rPh sb="29" eb="31">
      <t>コウフ</t>
    </rPh>
    <rPh sb="31" eb="33">
      <t>シンセイ</t>
    </rPh>
    <rPh sb="33" eb="34">
      <t>ショ</t>
    </rPh>
    <phoneticPr fontId="1"/>
  </si>
  <si>
    <t>令和８年
３月</t>
    <rPh sb="0" eb="2">
      <t>レイワ</t>
    </rPh>
    <rPh sb="3" eb="4">
      <t>ネン</t>
    </rPh>
    <rPh sb="6" eb="7">
      <t>ガツ</t>
    </rPh>
    <phoneticPr fontId="1"/>
  </si>
  <si>
    <t>令和８年
４月</t>
    <phoneticPr fontId="1"/>
  </si>
  <si>
    <t>令和８年
１２月</t>
    <rPh sb="0" eb="2">
      <t>レイワ</t>
    </rPh>
    <rPh sb="3" eb="4">
      <t>ネン</t>
    </rPh>
    <rPh sb="4" eb="5">
      <t>ヘイネン</t>
    </rPh>
    <rPh sb="7" eb="8">
      <t>ガツ</t>
    </rPh>
    <phoneticPr fontId="1"/>
  </si>
  <si>
    <t>令和９年
１月</t>
    <rPh sb="0" eb="2">
      <t>レイワ</t>
    </rPh>
    <rPh sb="3" eb="4">
      <t>ネン</t>
    </rPh>
    <rPh sb="4" eb="5">
      <t>ヘイネン</t>
    </rPh>
    <phoneticPr fontId="1"/>
  </si>
  <si>
    <t>春期預かり園児数（R８年度）</t>
    <rPh sb="0" eb="2">
      <t>シュンキ</t>
    </rPh>
    <rPh sb="2" eb="3">
      <t>アズ</t>
    </rPh>
    <rPh sb="5" eb="8">
      <t>エンジスウ</t>
    </rPh>
    <rPh sb="11" eb="13">
      <t>ネンド</t>
    </rPh>
    <phoneticPr fontId="1"/>
  </si>
  <si>
    <t>水</t>
    <rPh sb="0" eb="1">
      <t>スイ</t>
    </rPh>
    <phoneticPr fontId="1"/>
  </si>
  <si>
    <t>金</t>
    <rPh sb="0" eb="1">
      <t>カネ</t>
    </rPh>
    <phoneticPr fontId="1"/>
  </si>
  <si>
    <t>火</t>
    <rPh sb="0" eb="1">
      <t>ヒ</t>
    </rPh>
    <phoneticPr fontId="1"/>
  </si>
  <si>
    <t>水</t>
    <rPh sb="0" eb="1">
      <t>ミズ</t>
    </rPh>
    <phoneticPr fontId="1"/>
  </si>
  <si>
    <t>※交付年度の期首を含む春期休暇において、１日４時間以上の預かり保育を実施した日の預かり保育の実績人数を記入してください。
　（令和８年３月～４月の実績であり、令和９年３月～４月の見込ではありません。）</t>
    <rPh sb="1" eb="3">
      <t>コウフ</t>
    </rPh>
    <rPh sb="3" eb="5">
      <t>ネンド</t>
    </rPh>
    <rPh sb="6" eb="8">
      <t>キシュ</t>
    </rPh>
    <rPh sb="9" eb="10">
      <t>フク</t>
    </rPh>
    <rPh sb="11" eb="13">
      <t>シュンキ</t>
    </rPh>
    <rPh sb="13" eb="15">
      <t>キュウカ</t>
    </rPh>
    <rPh sb="21" eb="22">
      <t>ニチ</t>
    </rPh>
    <rPh sb="23" eb="27">
      <t>ジカンイジョウ</t>
    </rPh>
    <rPh sb="28" eb="31">
      <t>ア</t>
    </rPh>
    <rPh sb="31" eb="33">
      <t>ホイク</t>
    </rPh>
    <rPh sb="34" eb="36">
      <t>ジッシ</t>
    </rPh>
    <rPh sb="38" eb="39">
      <t>ヒ</t>
    </rPh>
    <rPh sb="40" eb="41">
      <t>アズ</t>
    </rPh>
    <rPh sb="43" eb="45">
      <t>ホイク</t>
    </rPh>
    <rPh sb="46" eb="48">
      <t>ジッセキ</t>
    </rPh>
    <rPh sb="48" eb="50">
      <t>ニンズウ</t>
    </rPh>
    <rPh sb="51" eb="5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</si>
</sst>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
    <numFmt numFmtId="178" formatCode="00"/>
    <numFmt numFmtId="179" formatCode="General;;"/>
  </numFmts>
  <fonts count="29"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20"/>
      <name val="ＭＳ Ｐゴシック"/>
      <family val="3"/>
      <charset val="128"/>
    </font>
    <font>
      <sz val="10"/>
      <name val="ＭＳ Ｐゴシック"/>
      <family val="3"/>
      <charset val="128"/>
    </font>
    <font>
      <b/>
      <sz val="12"/>
      <name val="ＭＳ Ｐゴシック"/>
      <family val="3"/>
      <charset val="128"/>
    </font>
    <font>
      <sz val="18"/>
      <name val="ＭＳ Ｐゴシック"/>
      <family val="3"/>
      <charset val="128"/>
    </font>
    <font>
      <sz val="9"/>
      <name val="ＭＳ Ｐゴシック"/>
      <family val="3"/>
      <charset val="128"/>
    </font>
    <font>
      <i/>
      <sz val="12"/>
      <name val="ＭＳ Ｐゴシック"/>
      <family val="3"/>
      <charset val="128"/>
    </font>
    <font>
      <i/>
      <sz val="11"/>
      <name val="ＭＳ Ｐゴシック"/>
      <family val="3"/>
      <charset val="128"/>
    </font>
    <font>
      <b/>
      <u/>
      <sz val="12"/>
      <name val="ＭＳ Ｐゴシック"/>
      <family val="3"/>
      <charset val="128"/>
    </font>
    <font>
      <b/>
      <sz val="14"/>
      <name val="ＭＳ Ｐゴシック"/>
      <family val="3"/>
      <charset val="128"/>
    </font>
    <font>
      <b/>
      <sz val="11"/>
      <name val="ＭＳ Ｐゴシック"/>
      <family val="3"/>
      <charset val="128"/>
    </font>
    <font>
      <sz val="8"/>
      <name val="ＭＳ Ｐゴシック"/>
      <family val="3"/>
      <charset val="128"/>
    </font>
    <font>
      <u/>
      <sz val="14"/>
      <name val="ＭＳ Ｐゴシック"/>
      <family val="3"/>
      <charset val="128"/>
    </font>
    <font>
      <b/>
      <u/>
      <sz val="14"/>
      <name val="ＭＳ Ｐゴシック"/>
      <family val="3"/>
      <charset val="128"/>
    </font>
    <font>
      <sz val="6"/>
      <name val="ＭＳ Ｐゴシック"/>
      <family val="3"/>
      <charset val="128"/>
    </font>
    <font>
      <sz val="11"/>
      <name val="HG丸ｺﾞｼｯｸM-PRO"/>
      <family val="3"/>
      <charset val="128"/>
    </font>
    <font>
      <sz val="16"/>
      <name val="ＭＳ Ｐゴシック"/>
      <family val="3"/>
      <charset val="128"/>
    </font>
    <font>
      <sz val="11"/>
      <name val="ＭＳ Ｐゴシック"/>
      <family val="3"/>
      <charset val="128"/>
    </font>
    <font>
      <sz val="18"/>
      <color theme="3"/>
      <name val="ＭＳ Ｐゴシック"/>
      <family val="2"/>
      <charset val="128"/>
      <scheme val="major"/>
    </font>
    <font>
      <sz val="11"/>
      <color theme="3"/>
      <name val="HGS創英角ﾎﾟｯﾌﾟ体"/>
      <family val="3"/>
      <charset val="128"/>
    </font>
    <font>
      <sz val="12"/>
      <color theme="3"/>
      <name val="HGS創英角ﾎﾟｯﾌﾟ体"/>
      <family val="3"/>
      <charset val="128"/>
    </font>
    <font>
      <sz val="16"/>
      <color theme="3"/>
      <name val="HGS創英角ﾎﾟｯﾌﾟ体"/>
      <family val="3"/>
      <charset val="128"/>
    </font>
    <font>
      <b/>
      <sz val="16"/>
      <color theme="3"/>
      <name val="HGS創英角ﾎﾟｯﾌﾟ体"/>
      <family val="3"/>
      <charset val="128"/>
    </font>
    <font>
      <sz val="14"/>
      <color theme="3"/>
      <name val="HGS創英角ﾎﾟｯﾌﾟ体"/>
      <family val="3"/>
      <charset val="128"/>
    </font>
    <font>
      <sz val="12"/>
      <color theme="3"/>
      <name val="HGP創英角ﾎﾟｯﾌﾟ体"/>
      <family val="3"/>
      <charset val="128"/>
    </font>
    <font>
      <sz val="18"/>
      <color theme="3"/>
      <name val="HGS創英角ﾎﾟｯﾌﾟ体"/>
      <family val="3"/>
      <charset val="128"/>
    </font>
  </fonts>
  <fills count="3">
    <fill>
      <patternFill patternType="none"/>
    </fill>
    <fill>
      <patternFill patternType="gray125"/>
    </fill>
    <fill>
      <patternFill patternType="solid">
        <fgColor theme="0" tint="-0.249977111117893"/>
        <bgColor indexed="64"/>
      </patternFill>
    </fill>
  </fills>
  <borders count="103">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bottom/>
      <diagonal/>
    </border>
    <border>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double">
        <color indexed="64"/>
      </bottom>
      <diagonal/>
    </border>
    <border>
      <left/>
      <right style="thin">
        <color indexed="64"/>
      </right>
      <top style="double">
        <color indexed="64"/>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medium">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diagonalUp="1">
      <left style="thin">
        <color indexed="64"/>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thick">
        <color indexed="64"/>
      </right>
      <top style="thin">
        <color indexed="64"/>
      </top>
      <bottom/>
      <diagonal/>
    </border>
    <border>
      <left/>
      <right style="thick">
        <color indexed="64"/>
      </right>
      <top/>
      <bottom style="thick">
        <color indexed="64"/>
      </bottom>
      <diagonal/>
    </border>
    <border>
      <left style="thick">
        <color indexed="64"/>
      </left>
      <right/>
      <top style="thin">
        <color indexed="64"/>
      </top>
      <bottom/>
      <diagonal/>
    </border>
    <border>
      <left style="thick">
        <color indexed="64"/>
      </left>
      <right/>
      <top/>
      <bottom style="thick">
        <color indexed="64"/>
      </bottom>
      <diagonal/>
    </border>
    <border>
      <left/>
      <right/>
      <top/>
      <bottom style="thick">
        <color indexed="64"/>
      </bottom>
      <diagonal/>
    </border>
    <border>
      <left style="hair">
        <color indexed="64"/>
      </left>
      <right/>
      <top style="thin">
        <color indexed="64"/>
      </top>
      <bottom style="thin">
        <color indexed="64"/>
      </bottom>
      <diagonal/>
    </border>
    <border diagonalUp="1">
      <left style="thin">
        <color indexed="64"/>
      </left>
      <right style="thin">
        <color indexed="64"/>
      </right>
      <top style="thin">
        <color indexed="64"/>
      </top>
      <bottom style="medium">
        <color indexed="64"/>
      </bottom>
      <diagonal style="thin">
        <color theme="3"/>
      </diagonal>
    </border>
    <border diagonalUp="1">
      <left style="thin">
        <color indexed="64"/>
      </left>
      <right style="medium">
        <color indexed="64"/>
      </right>
      <top style="thin">
        <color indexed="64"/>
      </top>
      <bottom style="medium">
        <color indexed="64"/>
      </bottom>
      <diagonal style="thin">
        <color theme="3"/>
      </diagonal>
    </border>
    <border diagonalUp="1">
      <left style="thin">
        <color indexed="64"/>
      </left>
      <right/>
      <top style="thin">
        <color indexed="64"/>
      </top>
      <bottom style="medium">
        <color indexed="64"/>
      </bottom>
      <diagonal style="thin">
        <color theme="3"/>
      </diagonal>
    </border>
    <border diagonalUp="1">
      <left/>
      <right style="thin">
        <color indexed="64"/>
      </right>
      <top style="thin">
        <color indexed="64"/>
      </top>
      <bottom style="medium">
        <color indexed="64"/>
      </bottom>
      <diagonal style="thin">
        <color theme="3"/>
      </diagonal>
    </border>
    <border>
      <left/>
      <right style="medium">
        <color indexed="64"/>
      </right>
      <top style="medium">
        <color indexed="64"/>
      </top>
      <bottom style="thin">
        <color indexed="64"/>
      </bottom>
      <diagonal/>
    </border>
  </borders>
  <cellStyleXfs count="3">
    <xf numFmtId="0" fontId="0" fillId="0" borderId="0"/>
    <xf numFmtId="0" fontId="18" fillId="0" borderId="0">
      <alignment vertical="center"/>
    </xf>
    <xf numFmtId="0" fontId="20" fillId="0" borderId="0"/>
  </cellStyleXfs>
  <cellXfs count="420">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2" fillId="0" borderId="0" xfId="0" applyFont="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0" xfId="0" applyFont="1"/>
    <xf numFmtId="0" fontId="5" fillId="0" borderId="3" xfId="0" applyFont="1" applyBorder="1"/>
    <xf numFmtId="0" fontId="2" fillId="0" borderId="0" xfId="0" applyFont="1" applyAlignment="1">
      <alignment vertical="center" wrapText="1"/>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6" xfId="0" applyFont="1" applyBorder="1" applyAlignment="1">
      <alignment horizontal="right" vertical="center"/>
    </xf>
    <xf numFmtId="0" fontId="5" fillId="0" borderId="4" xfId="0" applyFont="1" applyBorder="1" applyAlignment="1">
      <alignment vertical="center"/>
    </xf>
    <xf numFmtId="0" fontId="2" fillId="0" borderId="4" xfId="0" applyFont="1" applyBorder="1"/>
    <xf numFmtId="0" fontId="5" fillId="0" borderId="7" xfId="0" applyFont="1" applyBorder="1" applyAlignment="1">
      <alignment horizontal="right"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righ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2" xfId="0" applyFont="1" applyBorder="1" applyAlignment="1">
      <alignment horizontal="right" vertical="center" wrapText="1"/>
    </xf>
    <xf numFmtId="0" fontId="8" fillId="0" borderId="14" xfId="0" applyFont="1" applyBorder="1" applyAlignment="1">
      <alignment horizontal="right" vertical="center"/>
    </xf>
    <xf numFmtId="0" fontId="5" fillId="0" borderId="15" xfId="0" applyFont="1" applyBorder="1" applyAlignment="1">
      <alignment horizontal="right"/>
    </xf>
    <xf numFmtId="0" fontId="10" fillId="0" borderId="0" xfId="0" applyFont="1"/>
    <xf numFmtId="0" fontId="9" fillId="0" borderId="0" xfId="0" applyFont="1" applyAlignment="1">
      <alignment vertical="center" wrapText="1"/>
    </xf>
    <xf numFmtId="0" fontId="2" fillId="0" borderId="4" xfId="0" applyFont="1" applyBorder="1" applyAlignment="1">
      <alignment horizontal="center" vertical="center"/>
    </xf>
    <xf numFmtId="0" fontId="2" fillId="0" borderId="16" xfId="0" applyFont="1" applyBorder="1" applyAlignment="1">
      <alignment vertical="top"/>
    </xf>
    <xf numFmtId="0" fontId="4" fillId="0" borderId="0" xfId="0" applyFont="1" applyAlignment="1">
      <alignment vertical="center"/>
    </xf>
    <xf numFmtId="0" fontId="2" fillId="0" borderId="4" xfId="0" applyFont="1" applyBorder="1" applyAlignment="1">
      <alignment vertical="center"/>
    </xf>
    <xf numFmtId="0" fontId="2" fillId="0" borderId="17" xfId="0" applyFont="1" applyBorder="1"/>
    <xf numFmtId="0" fontId="2" fillId="0" borderId="18" xfId="0" applyFont="1" applyBorder="1" applyAlignment="1">
      <alignment vertical="top"/>
    </xf>
    <xf numFmtId="0" fontId="2" fillId="0" borderId="19" xfId="0" applyFont="1" applyBorder="1"/>
    <xf numFmtId="0" fontId="2" fillId="0" borderId="20" xfId="0" applyFont="1" applyBorder="1"/>
    <xf numFmtId="0" fontId="2" fillId="0" borderId="0" xfId="0" applyFont="1" applyAlignment="1">
      <alignment horizontal="center" vertical="center" wrapText="1"/>
    </xf>
    <xf numFmtId="0" fontId="2" fillId="0" borderId="21" xfId="0" applyFont="1" applyBorder="1"/>
    <xf numFmtId="0" fontId="2" fillId="0" borderId="3" xfId="0" applyFont="1" applyBorder="1"/>
    <xf numFmtId="0" fontId="2" fillId="0" borderId="22" xfId="0" applyFont="1" applyBorder="1" applyAlignment="1">
      <alignment vertical="top"/>
    </xf>
    <xf numFmtId="0" fontId="2" fillId="0" borderId="0" xfId="0" applyFont="1" applyAlignment="1">
      <alignment horizontal="right"/>
    </xf>
    <xf numFmtId="0" fontId="2" fillId="0" borderId="23" xfId="0" applyFont="1" applyBorder="1"/>
    <xf numFmtId="0" fontId="2" fillId="0" borderId="24" xfId="0" applyFont="1" applyBorder="1"/>
    <xf numFmtId="0" fontId="2" fillId="0" borderId="25" xfId="0" applyFont="1" applyBorder="1" applyAlignment="1">
      <alignment vertical="top"/>
    </xf>
    <xf numFmtId="0" fontId="2" fillId="0" borderId="26" xfId="0" applyFont="1" applyBorder="1"/>
    <xf numFmtId="0" fontId="2" fillId="0" borderId="27" xfId="0" applyFont="1" applyBorder="1"/>
    <xf numFmtId="0" fontId="2" fillId="0" borderId="28" xfId="0" applyFont="1" applyBorder="1"/>
    <xf numFmtId="0" fontId="2" fillId="0" borderId="7" xfId="0" applyFont="1" applyBorder="1"/>
    <xf numFmtId="0" fontId="6" fillId="0" borderId="29" xfId="0" applyFont="1" applyBorder="1" applyAlignment="1">
      <alignment horizontal="right" vertical="center"/>
    </xf>
    <xf numFmtId="0" fontId="8" fillId="0" borderId="14" xfId="0" applyFont="1" applyBorder="1" applyAlignment="1">
      <alignment horizontal="right" vertical="center" wrapText="1"/>
    </xf>
    <xf numFmtId="0" fontId="2" fillId="0" borderId="15" xfId="0" applyFont="1" applyBorder="1"/>
    <xf numFmtId="0" fontId="2" fillId="0" borderId="7" xfId="0" applyFont="1" applyBorder="1" applyAlignment="1">
      <alignment horizontal="right"/>
    </xf>
    <xf numFmtId="0" fontId="2" fillId="0" borderId="4" xfId="0" applyFont="1" applyBorder="1" applyAlignment="1">
      <alignment horizontal="left"/>
    </xf>
    <xf numFmtId="0" fontId="2" fillId="0" borderId="0" xfId="0" applyFont="1" applyAlignment="1">
      <alignment wrapText="1"/>
    </xf>
    <xf numFmtId="0" fontId="14" fillId="0" borderId="0" xfId="0" applyFont="1" applyAlignment="1">
      <alignment vertical="center"/>
    </xf>
    <xf numFmtId="0" fontId="5" fillId="0" borderId="0" xfId="0" applyFont="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0" xfId="0" applyAlignment="1">
      <alignment horizontal="center" vertical="center" wrapText="1"/>
    </xf>
    <xf numFmtId="0" fontId="0" fillId="0" borderId="35" xfId="0" applyBorder="1" applyAlignment="1">
      <alignment horizontal="center" vertical="center" wrapText="1"/>
    </xf>
    <xf numFmtId="0" fontId="0" fillId="0" borderId="0" xfId="0" applyAlignment="1">
      <alignment vertical="center" wrapText="1"/>
    </xf>
    <xf numFmtId="0" fontId="0" fillId="0" borderId="29" xfId="0" applyBorder="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12" xfId="0" applyBorder="1" applyAlignment="1">
      <alignment vertical="center"/>
    </xf>
    <xf numFmtId="0" fontId="0" fillId="0" borderId="38"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21" xfId="0" applyBorder="1" applyAlignment="1">
      <alignment vertical="center" wrapText="1"/>
    </xf>
    <xf numFmtId="0" fontId="0" fillId="0" borderId="39" xfId="0" applyBorder="1" applyAlignment="1">
      <alignment vertical="center" wrapText="1"/>
    </xf>
    <xf numFmtId="0" fontId="0" fillId="0" borderId="3" xfId="0" applyBorder="1"/>
    <xf numFmtId="0" fontId="0" fillId="0" borderId="40" xfId="0" applyBorder="1"/>
    <xf numFmtId="0" fontId="0" fillId="0" borderId="41" xfId="0" applyBorder="1"/>
    <xf numFmtId="0" fontId="0" fillId="0" borderId="27" xfId="0" applyBorder="1"/>
    <xf numFmtId="0" fontId="0" fillId="0" borderId="39" xfId="0" applyBorder="1"/>
    <xf numFmtId="0" fontId="0" fillId="0" borderId="20" xfId="0" applyBorder="1" applyAlignment="1">
      <alignment vertical="center" wrapText="1"/>
    </xf>
    <xf numFmtId="0" fontId="0" fillId="0" borderId="15" xfId="0"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2"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left" vertical="center"/>
    </xf>
    <xf numFmtId="0" fontId="0" fillId="0" borderId="4" xfId="0" applyBorder="1"/>
    <xf numFmtId="0" fontId="0" fillId="0" borderId="24"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left" vertical="center" indent="1"/>
    </xf>
    <xf numFmtId="0" fontId="3" fillId="0" borderId="0" xfId="0" applyFont="1" applyAlignment="1">
      <alignment horizontal="center" vertical="center"/>
    </xf>
    <xf numFmtId="176" fontId="19" fillId="0" borderId="30" xfId="0" applyNumberFormat="1" applyFont="1" applyBorder="1" applyAlignment="1">
      <alignment horizontal="right" vertical="center"/>
    </xf>
    <xf numFmtId="176" fontId="19" fillId="0" borderId="45" xfId="0" applyNumberFormat="1" applyFont="1" applyBorder="1" applyAlignment="1">
      <alignment horizontal="right" vertical="center"/>
    </xf>
    <xf numFmtId="0" fontId="2" fillId="0" borderId="42" xfId="0" applyFont="1"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2" fillId="0" borderId="49" xfId="0" applyFont="1" applyBorder="1" applyAlignment="1">
      <alignment horizontal="center" vertical="center" wrapText="1"/>
    </xf>
    <xf numFmtId="0" fontId="2" fillId="0" borderId="23" xfId="0" applyFont="1" applyBorder="1" applyAlignment="1">
      <alignment horizontal="center" vertical="center" wrapText="1"/>
    </xf>
    <xf numFmtId="0" fontId="0" fillId="0" borderId="24" xfId="0" applyBorder="1" applyAlignment="1">
      <alignment vertical="center"/>
    </xf>
    <xf numFmtId="0" fontId="2" fillId="0" borderId="25" xfId="0" applyFont="1" applyBorder="1" applyAlignment="1">
      <alignment vertical="center"/>
    </xf>
    <xf numFmtId="0" fontId="2" fillId="0" borderId="20" xfId="0" applyFont="1" applyBorder="1" applyAlignment="1">
      <alignment horizontal="center" vertical="center"/>
    </xf>
    <xf numFmtId="0" fontId="0" fillId="0" borderId="25" xfId="0" applyBorder="1" applyAlignment="1">
      <alignment horizontal="center" vertical="center"/>
    </xf>
    <xf numFmtId="0" fontId="2" fillId="0" borderId="24" xfId="0" applyFont="1" applyBorder="1" applyAlignment="1">
      <alignment vertical="center" shrinkToFit="1"/>
    </xf>
    <xf numFmtId="0" fontId="2" fillId="0" borderId="25" xfId="0" applyFont="1" applyBorder="1" applyAlignment="1">
      <alignment vertical="center" shrinkToFit="1"/>
    </xf>
    <xf numFmtId="0" fontId="23" fillId="0" borderId="30" xfId="0" applyFont="1" applyBorder="1" applyAlignment="1">
      <alignment horizontal="center" vertical="center"/>
    </xf>
    <xf numFmtId="0" fontId="22" fillId="0" borderId="30" xfId="0" applyFont="1" applyBorder="1" applyAlignment="1">
      <alignment horizontal="center" vertical="center"/>
    </xf>
    <xf numFmtId="0" fontId="23" fillId="0" borderId="0" xfId="0" applyFont="1" applyAlignment="1">
      <alignment vertical="center"/>
    </xf>
    <xf numFmtId="0" fontId="23" fillId="0" borderId="47" xfId="2" applyFont="1" applyBorder="1" applyAlignment="1">
      <alignment horizontal="center" vertical="center"/>
    </xf>
    <xf numFmtId="0" fontId="23" fillId="0" borderId="48" xfId="2" applyFont="1" applyBorder="1" applyAlignment="1">
      <alignment horizontal="center" vertical="center"/>
    </xf>
    <xf numFmtId="0" fontId="23" fillId="0" borderId="50" xfId="0" applyFont="1" applyBorder="1" applyAlignment="1">
      <alignment horizontal="center" vertical="center" wrapText="1"/>
    </xf>
    <xf numFmtId="176" fontId="24" fillId="0" borderId="44" xfId="0" applyNumberFormat="1" applyFont="1" applyBorder="1" applyAlignment="1">
      <alignment horizontal="right" vertical="center"/>
    </xf>
    <xf numFmtId="0" fontId="23" fillId="0" borderId="49" xfId="0" applyFont="1" applyBorder="1" applyAlignment="1">
      <alignment horizontal="center" vertical="center" wrapText="1"/>
    </xf>
    <xf numFmtId="176" fontId="24" fillId="0" borderId="30" xfId="0" applyNumberFormat="1" applyFont="1" applyBorder="1" applyAlignment="1">
      <alignment horizontal="right" vertical="center"/>
    </xf>
    <xf numFmtId="0" fontId="25" fillId="0" borderId="5" xfId="0" applyFont="1" applyBorder="1" applyAlignment="1">
      <alignment horizontal="center" vertical="center"/>
    </xf>
    <xf numFmtId="0" fontId="25" fillId="0" borderId="10" xfId="0" applyFont="1" applyBorder="1" applyAlignment="1">
      <alignment horizontal="center" vertical="center"/>
    </xf>
    <xf numFmtId="176" fontId="24" fillId="0" borderId="43" xfId="0" applyNumberFormat="1" applyFont="1" applyBorder="1" applyAlignment="1">
      <alignment horizontal="right" vertical="center"/>
    </xf>
    <xf numFmtId="0" fontId="23" fillId="0" borderId="47" xfId="0" applyFont="1" applyBorder="1" applyAlignment="1">
      <alignment horizontal="center" vertical="center"/>
    </xf>
    <xf numFmtId="0" fontId="23" fillId="0" borderId="48" xfId="0" applyFont="1" applyBorder="1" applyAlignment="1">
      <alignment horizontal="center" vertical="center"/>
    </xf>
    <xf numFmtId="0" fontId="26" fillId="0" borderId="70" xfId="0" applyFont="1" applyBorder="1" applyAlignment="1">
      <alignment horizontal="center" vertical="center"/>
    </xf>
    <xf numFmtId="0" fontId="23" fillId="0" borderId="51" xfId="0" applyFont="1" applyBorder="1" applyAlignment="1">
      <alignment horizontal="center" vertical="center"/>
    </xf>
    <xf numFmtId="0" fontId="23" fillId="0" borderId="52" xfId="0" applyFont="1" applyBorder="1" applyAlignment="1">
      <alignment horizontal="center" vertical="center"/>
    </xf>
    <xf numFmtId="0" fontId="23" fillId="0" borderId="36" xfId="0" applyFont="1" applyBorder="1" applyAlignment="1">
      <alignment vertical="center"/>
    </xf>
    <xf numFmtId="0" fontId="2" fillId="0" borderId="75" xfId="0" applyFont="1" applyBorder="1" applyAlignment="1">
      <alignment vertical="top"/>
    </xf>
    <xf numFmtId="0" fontId="2" fillId="0" borderId="18"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3" fillId="0" borderId="30"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100" xfId="0" applyFont="1" applyBorder="1" applyAlignment="1">
      <alignment horizontal="center" vertical="center" wrapText="1"/>
    </xf>
    <xf numFmtId="0" fontId="23" fillId="0" borderId="101" xfId="0" applyFont="1" applyBorder="1" applyAlignment="1">
      <alignment horizontal="center" vertical="center" wrapText="1"/>
    </xf>
    <xf numFmtId="0" fontId="3" fillId="0" borderId="0" xfId="0" applyFont="1" applyAlignment="1">
      <alignment horizontal="left" vertical="top" wrapText="1"/>
    </xf>
    <xf numFmtId="0" fontId="2" fillId="0" borderId="70"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70" xfId="0" applyFont="1" applyBorder="1" applyAlignment="1">
      <alignment horizontal="right" vertical="center"/>
    </xf>
    <xf numFmtId="0" fontId="2" fillId="0" borderId="25" xfId="0" applyFont="1" applyBorder="1" applyAlignment="1">
      <alignment horizontal="right" vertical="center"/>
    </xf>
    <xf numFmtId="0" fontId="23" fillId="0" borderId="25" xfId="0" applyFont="1" applyBorder="1" applyAlignment="1">
      <alignment horizontal="center" vertical="center"/>
    </xf>
    <xf numFmtId="0" fontId="2" fillId="0" borderId="25" xfId="0" applyFont="1" applyBorder="1" applyAlignment="1">
      <alignment vertical="center"/>
    </xf>
    <xf numFmtId="0" fontId="2" fillId="0" borderId="24" xfId="0" applyFont="1" applyBorder="1" applyAlignment="1">
      <alignment vertical="center"/>
    </xf>
    <xf numFmtId="0" fontId="2" fillId="0" borderId="70"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7" xfId="0" applyFont="1" applyBorder="1" applyAlignment="1">
      <alignment horizontal="center" vertical="center"/>
    </xf>
    <xf numFmtId="0" fontId="2" fillId="2" borderId="78" xfId="0" applyFont="1" applyFill="1" applyBorder="1" applyAlignment="1">
      <alignment horizontal="center" vertical="center"/>
    </xf>
    <xf numFmtId="0" fontId="2" fillId="2" borderId="46" xfId="0" applyFont="1" applyFill="1" applyBorder="1" applyAlignment="1">
      <alignment horizontal="center" vertical="center"/>
    </xf>
    <xf numFmtId="0" fontId="2" fillId="0" borderId="78" xfId="0" applyFont="1" applyBorder="1" applyAlignment="1">
      <alignment horizontal="center" vertical="center"/>
    </xf>
    <xf numFmtId="0" fontId="2" fillId="0" borderId="46" xfId="0" applyFont="1" applyBorder="1" applyAlignment="1">
      <alignment horizontal="center" vertical="center"/>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98" xfId="0" applyFont="1" applyBorder="1" applyAlignment="1">
      <alignment horizontal="center" vertical="center" wrapText="1"/>
    </xf>
    <xf numFmtId="0" fontId="2" fillId="0" borderId="88" xfId="0" applyFont="1" applyBorder="1" applyAlignment="1">
      <alignment horizontal="center" vertical="center"/>
    </xf>
    <xf numFmtId="0" fontId="2" fillId="0" borderId="89" xfId="0" applyFont="1" applyBorder="1" applyAlignment="1">
      <alignment horizontal="center" vertical="center"/>
    </xf>
    <xf numFmtId="0" fontId="2" fillId="0" borderId="90" xfId="0" applyFont="1" applyBorder="1" applyAlignment="1">
      <alignment horizontal="center" vertical="center"/>
    </xf>
    <xf numFmtId="0" fontId="2" fillId="0" borderId="91" xfId="0" applyFont="1" applyBorder="1" applyAlignment="1">
      <alignment horizontal="center" vertical="center"/>
    </xf>
    <xf numFmtId="0" fontId="23" fillId="0" borderId="70" xfId="0" applyFont="1" applyBorder="1" applyAlignment="1">
      <alignment horizontal="right" vertical="center"/>
    </xf>
    <xf numFmtId="0" fontId="23" fillId="0" borderId="25" xfId="0" applyFont="1" applyBorder="1" applyAlignment="1">
      <alignment horizontal="right" vertical="center"/>
    </xf>
    <xf numFmtId="0" fontId="23" fillId="0" borderId="22" xfId="0" applyFont="1" applyBorder="1" applyAlignment="1">
      <alignment horizontal="center"/>
    </xf>
    <xf numFmtId="0" fontId="23" fillId="0" borderId="70" xfId="0" applyFont="1" applyBorder="1" applyAlignment="1">
      <alignment horizontal="center" vertical="center"/>
    </xf>
    <xf numFmtId="0" fontId="23" fillId="0" borderId="24" xfId="0" applyFont="1" applyBorder="1" applyAlignment="1">
      <alignment horizontal="center" vertical="center"/>
    </xf>
    <xf numFmtId="0" fontId="2" fillId="0" borderId="1" xfId="0" applyFont="1" applyBorder="1" applyAlignment="1">
      <alignment horizontal="distributed" vertical="center" wrapText="1"/>
    </xf>
    <xf numFmtId="0" fontId="2" fillId="0" borderId="47"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0" xfId="0" applyFont="1" applyBorder="1" applyAlignment="1">
      <alignment horizontal="distributed" vertical="center" wrapText="1"/>
    </xf>
    <xf numFmtId="0" fontId="23" fillId="0" borderId="18" xfId="0" applyFont="1" applyBorder="1" applyAlignment="1" applyProtection="1">
      <alignment horizontal="center" vertical="center" wrapText="1"/>
      <protection locked="0"/>
    </xf>
    <xf numFmtId="0" fontId="23" fillId="0" borderId="19" xfId="0" applyFont="1" applyBorder="1" applyAlignment="1" applyProtection="1">
      <alignment horizontal="center" vertical="center" wrapText="1"/>
      <protection locked="0"/>
    </xf>
    <xf numFmtId="0" fontId="23" fillId="0" borderId="23" xfId="0" applyFont="1" applyBorder="1" applyAlignment="1" applyProtection="1">
      <alignment horizontal="center" vertical="center" wrapText="1"/>
      <protection locked="0"/>
    </xf>
    <xf numFmtId="0" fontId="2" fillId="0" borderId="21" xfId="0" applyFont="1" applyBorder="1" applyAlignment="1">
      <alignment horizontal="center" vertical="center"/>
    </xf>
    <xf numFmtId="0" fontId="2" fillId="0" borderId="3" xfId="0" applyFont="1" applyBorder="1" applyAlignment="1">
      <alignment horizontal="center" vertical="center"/>
    </xf>
    <xf numFmtId="0" fontId="2" fillId="0" borderId="39" xfId="0" applyFont="1" applyBorder="1" applyAlignment="1">
      <alignment horizontal="center" vertical="center"/>
    </xf>
    <xf numFmtId="0" fontId="23" fillId="0" borderId="64" xfId="0" applyFont="1" applyBorder="1" applyAlignment="1">
      <alignment horizontal="center"/>
    </xf>
    <xf numFmtId="0" fontId="23" fillId="0" borderId="0" xfId="0" applyFont="1" applyAlignment="1">
      <alignment horizontal="center"/>
    </xf>
    <xf numFmtId="0" fontId="23" fillId="0" borderId="20" xfId="0" applyFont="1" applyBorder="1" applyAlignment="1">
      <alignment horizontal="center"/>
    </xf>
    <xf numFmtId="0" fontId="23" fillId="0" borderId="4" xfId="0" applyFont="1" applyBorder="1" applyAlignment="1">
      <alignment horizontal="center"/>
    </xf>
    <xf numFmtId="0" fontId="23" fillId="0" borderId="25" xfId="0" applyFont="1" applyBorder="1" applyAlignment="1">
      <alignment horizontal="center"/>
    </xf>
    <xf numFmtId="0" fontId="2" fillId="0" borderId="4" xfId="0" applyFont="1" applyBorder="1" applyAlignment="1">
      <alignment horizontal="right"/>
    </xf>
    <xf numFmtId="0" fontId="2" fillId="0" borderId="15" xfId="0" applyFont="1" applyBorder="1" applyAlignment="1">
      <alignment horizontal="right"/>
    </xf>
    <xf numFmtId="0" fontId="23" fillId="0" borderId="68" xfId="0" applyFont="1" applyBorder="1" applyAlignment="1">
      <alignment horizontal="center"/>
    </xf>
    <xf numFmtId="0" fontId="23" fillId="0" borderId="6" xfId="0" applyFont="1" applyBorder="1" applyAlignment="1">
      <alignment horizontal="center"/>
    </xf>
    <xf numFmtId="0" fontId="0" fillId="0" borderId="92" xfId="0" applyBorder="1" applyAlignment="1">
      <alignment horizontal="center"/>
    </xf>
    <xf numFmtId="0" fontId="0" fillId="0" borderId="93" xfId="0" applyBorder="1" applyAlignment="1">
      <alignment horizontal="center"/>
    </xf>
    <xf numFmtId="0" fontId="28" fillId="0" borderId="94" xfId="0" applyFont="1" applyBorder="1" applyAlignment="1">
      <alignment horizontal="center"/>
    </xf>
    <xf numFmtId="0" fontId="28" fillId="0" borderId="37" xfId="0" applyFont="1" applyBorder="1" applyAlignment="1">
      <alignment horizontal="center"/>
    </xf>
    <xf numFmtId="0" fontId="28" fillId="0" borderId="95" xfId="0" applyFont="1" applyBorder="1" applyAlignment="1">
      <alignment horizontal="center"/>
    </xf>
    <xf numFmtId="0" fontId="28" fillId="0" borderId="96" xfId="0" applyFont="1" applyBorder="1" applyAlignment="1">
      <alignment horizontal="center"/>
    </xf>
    <xf numFmtId="0" fontId="23" fillId="0" borderId="83" xfId="0" applyFont="1" applyBorder="1" applyAlignment="1">
      <alignment horizontal="center" vertical="center" wrapText="1"/>
    </xf>
    <xf numFmtId="0" fontId="0" fillId="0" borderId="79" xfId="0" applyBorder="1" applyAlignment="1">
      <alignment horizontal="center" vertical="center" wrapText="1"/>
    </xf>
    <xf numFmtId="0" fontId="0" fillId="0" borderId="80" xfId="0" applyBorder="1" applyAlignment="1">
      <alignment horizontal="center" vertical="center"/>
    </xf>
    <xf numFmtId="0" fontId="0" fillId="0" borderId="81" xfId="0" applyBorder="1" applyAlignment="1">
      <alignment horizontal="center" vertical="center"/>
    </xf>
    <xf numFmtId="0" fontId="2" fillId="0" borderId="21" xfId="0" applyFont="1" applyBorder="1" applyAlignment="1">
      <alignment horizontal="center" shrinkToFit="1"/>
    </xf>
    <xf numFmtId="0" fontId="2" fillId="0" borderId="3" xfId="0" applyFont="1" applyBorder="1" applyAlignment="1">
      <alignment horizontal="center" shrinkToFit="1"/>
    </xf>
    <xf numFmtId="0" fontId="2" fillId="0" borderId="27" xfId="0" applyFont="1" applyBorder="1" applyAlignment="1">
      <alignment horizontal="center" shrinkToFit="1"/>
    </xf>
    <xf numFmtId="0" fontId="11" fillId="0" borderId="0" xfId="0" applyFont="1" applyAlignment="1">
      <alignment vertical="center" wrapText="1"/>
    </xf>
    <xf numFmtId="0" fontId="2" fillId="0" borderId="64" xfId="0" applyFont="1" applyBorder="1" applyAlignment="1">
      <alignment horizontal="center" vertical="center"/>
    </xf>
    <xf numFmtId="0" fontId="2" fillId="0" borderId="0" xfId="0" applyFont="1" applyAlignment="1">
      <alignment horizontal="center" vertical="center"/>
    </xf>
    <xf numFmtId="0" fontId="2" fillId="0" borderId="26" xfId="0" applyFont="1" applyBorder="1" applyAlignment="1">
      <alignment horizontal="center" vertical="center"/>
    </xf>
    <xf numFmtId="0" fontId="2" fillId="0" borderId="20" xfId="0" applyFont="1" applyBorder="1" applyAlignment="1">
      <alignment horizontal="center" vertical="center"/>
    </xf>
    <xf numFmtId="0" fontId="2" fillId="0" borderId="4" xfId="0" applyFont="1" applyBorder="1" applyAlignment="1">
      <alignment horizontal="center" vertical="center"/>
    </xf>
    <xf numFmtId="0" fontId="2" fillId="0" borderId="15" xfId="0" applyFont="1" applyBorder="1" applyAlignment="1">
      <alignment horizontal="center" vertical="center"/>
    </xf>
    <xf numFmtId="0" fontId="2" fillId="0" borderId="41" xfId="0" applyFont="1" applyBorder="1" applyAlignment="1">
      <alignment horizontal="center" shrinkToFit="1"/>
    </xf>
    <xf numFmtId="0" fontId="2" fillId="0" borderId="39" xfId="0" applyFont="1" applyBorder="1" applyAlignment="1">
      <alignment horizontal="center" shrinkToFit="1"/>
    </xf>
    <xf numFmtId="0" fontId="2" fillId="0" borderId="47" xfId="0" applyFont="1" applyBorder="1" applyAlignment="1">
      <alignment horizontal="distributed" vertical="center" wrapText="1" justifyLastLine="1"/>
    </xf>
    <xf numFmtId="0" fontId="2" fillId="0" borderId="48" xfId="0" applyFont="1" applyBorder="1" applyAlignment="1">
      <alignment horizontal="distributed" vertical="center" wrapText="1" justifyLastLine="1"/>
    </xf>
    <xf numFmtId="0" fontId="2" fillId="0" borderId="30" xfId="0" applyFont="1" applyBorder="1" applyAlignment="1">
      <alignment horizontal="distributed" vertical="center" wrapText="1" justifyLastLine="1"/>
    </xf>
    <xf numFmtId="0" fontId="2" fillId="0" borderId="83" xfId="0" applyFont="1" applyBorder="1" applyAlignment="1">
      <alignment horizontal="distributed" vertical="center" wrapText="1" justifyLastLine="1"/>
    </xf>
    <xf numFmtId="0" fontId="2" fillId="0" borderId="64" xfId="0" quotePrefix="1" applyFont="1" applyBorder="1" applyAlignment="1">
      <alignment horizontal="right"/>
    </xf>
    <xf numFmtId="0" fontId="2" fillId="0" borderId="0" xfId="0" quotePrefix="1" applyFont="1" applyAlignment="1">
      <alignment horizontal="right"/>
    </xf>
    <xf numFmtId="0" fontId="2" fillId="0" borderId="28" xfId="0" quotePrefix="1" applyFont="1" applyBorder="1" applyAlignment="1">
      <alignment horizontal="right"/>
    </xf>
    <xf numFmtId="0" fontId="2" fillId="0" borderId="68" xfId="0" quotePrefix="1" applyFont="1" applyBorder="1" applyAlignment="1">
      <alignment horizontal="right"/>
    </xf>
    <xf numFmtId="0" fontId="2" fillId="0" borderId="26" xfId="0" quotePrefix="1" applyFont="1" applyBorder="1" applyAlignment="1">
      <alignment horizontal="right"/>
    </xf>
    <xf numFmtId="0" fontId="2" fillId="0" borderId="84" xfId="0" applyFont="1" applyBorder="1" applyAlignment="1">
      <alignment horizontal="center" vertical="center"/>
    </xf>
    <xf numFmtId="0" fontId="2" fillId="0" borderId="85" xfId="0" applyFont="1"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23" fillId="0" borderId="98" xfId="0" applyFont="1" applyBorder="1" applyAlignment="1">
      <alignment horizontal="center" vertical="center"/>
    </xf>
    <xf numFmtId="0" fontId="23" fillId="0" borderId="99" xfId="0" applyFont="1" applyBorder="1" applyAlignment="1">
      <alignment horizontal="center" vertical="center"/>
    </xf>
    <xf numFmtId="0" fontId="2" fillId="0" borderId="30" xfId="0" applyFont="1" applyBorder="1" applyAlignment="1">
      <alignment horizontal="center" vertical="center"/>
    </xf>
    <xf numFmtId="0" fontId="2" fillId="0" borderId="100" xfId="0" applyFont="1" applyBorder="1" applyAlignment="1" applyProtection="1">
      <alignment horizontal="center" vertical="center" wrapText="1"/>
      <protection locked="0"/>
    </xf>
    <xf numFmtId="0" fontId="2" fillId="0" borderId="101" xfId="0" applyFont="1" applyBorder="1" applyAlignment="1" applyProtection="1">
      <alignment horizontal="center" vertical="center" wrapText="1"/>
      <protection locked="0"/>
    </xf>
    <xf numFmtId="0" fontId="2" fillId="0" borderId="45" xfId="0" applyFont="1" applyBorder="1" applyAlignment="1">
      <alignment horizontal="center" vertical="center" wrapText="1"/>
    </xf>
    <xf numFmtId="0" fontId="5" fillId="0" borderId="30" xfId="0" applyFont="1" applyBorder="1" applyAlignment="1">
      <alignment horizontal="center" vertical="center" wrapText="1"/>
    </xf>
    <xf numFmtId="0" fontId="2" fillId="0" borderId="47" xfId="0" applyFont="1" applyBorder="1" applyAlignment="1">
      <alignment horizontal="center" vertical="center" wrapText="1"/>
    </xf>
    <xf numFmtId="0" fontId="5" fillId="0" borderId="45" xfId="0" applyFont="1" applyBorder="1" applyAlignment="1">
      <alignment horizontal="center" vertical="center" wrapText="1"/>
    </xf>
    <xf numFmtId="0" fontId="27" fillId="0" borderId="100" xfId="0" applyFont="1" applyBorder="1" applyAlignment="1" applyProtection="1">
      <alignment horizontal="center" vertical="center" wrapText="1"/>
      <protection locked="0"/>
    </xf>
    <xf numFmtId="0" fontId="27" fillId="0" borderId="101" xfId="0" applyFont="1" applyBorder="1" applyAlignment="1" applyProtection="1">
      <alignment horizontal="center" vertical="center" wrapText="1"/>
      <protection locked="0"/>
    </xf>
    <xf numFmtId="0" fontId="2" fillId="0" borderId="1" xfId="0" applyFont="1" applyBorder="1" applyAlignment="1">
      <alignment horizontal="center"/>
    </xf>
    <xf numFmtId="0" fontId="2" fillId="0" borderId="47" xfId="0" applyFont="1" applyBorder="1" applyAlignment="1">
      <alignment horizontal="center"/>
    </xf>
    <xf numFmtId="0" fontId="2" fillId="0" borderId="102" xfId="0" applyFont="1" applyBorder="1" applyAlignment="1">
      <alignment horizontal="center" vertical="center"/>
    </xf>
    <xf numFmtId="55" fontId="8" fillId="0" borderId="2" xfId="0" applyNumberFormat="1" applyFont="1" applyBorder="1" applyAlignment="1">
      <alignment horizontal="center" vertical="distributed" textRotation="255" wrapText="1" justifyLastLine="1"/>
    </xf>
    <xf numFmtId="55" fontId="8" fillId="0" borderId="30" xfId="0" applyNumberFormat="1" applyFont="1" applyBorder="1" applyAlignment="1">
      <alignment horizontal="center" vertical="distributed" textRotation="255" justifyLastLine="1"/>
    </xf>
    <xf numFmtId="55" fontId="8" fillId="0" borderId="2" xfId="0" applyNumberFormat="1" applyFont="1" applyBorder="1" applyAlignment="1">
      <alignment horizontal="center" vertical="distributed" textRotation="255" justifyLastLine="1"/>
    </xf>
    <xf numFmtId="0" fontId="8" fillId="0" borderId="1" xfId="0" applyFont="1" applyBorder="1" applyAlignment="1">
      <alignment horizontal="center" vertical="distributed" textRotation="255" wrapText="1" justifyLastLine="1"/>
    </xf>
    <xf numFmtId="0" fontId="8" fillId="0" borderId="47" xfId="0" applyFont="1" applyBorder="1" applyAlignment="1">
      <alignment horizontal="center" vertical="distributed" textRotation="255" justifyLastLine="1"/>
    </xf>
    <xf numFmtId="0" fontId="8" fillId="0" borderId="42" xfId="0" applyFont="1" applyBorder="1" applyAlignment="1">
      <alignment horizontal="center" vertical="distributed" textRotation="255" justifyLastLine="1"/>
    </xf>
    <xf numFmtId="0" fontId="8" fillId="0" borderId="45" xfId="0" applyFont="1" applyBorder="1" applyAlignment="1">
      <alignment horizontal="center" vertical="distributed" textRotation="255" justifyLastLine="1"/>
    </xf>
    <xf numFmtId="0" fontId="23" fillId="0" borderId="98" xfId="0" applyFont="1" applyBorder="1" applyAlignment="1" applyProtection="1">
      <alignment horizontal="center" vertical="center" wrapText="1"/>
      <protection locked="0"/>
    </xf>
    <xf numFmtId="0" fontId="23" fillId="0" borderId="45" xfId="0" applyFont="1" applyBorder="1" applyAlignment="1" applyProtection="1">
      <alignment horizontal="center" vertical="center" wrapText="1"/>
      <protection locked="0"/>
    </xf>
    <xf numFmtId="55" fontId="14" fillId="0" borderId="2" xfId="0" applyNumberFormat="1" applyFont="1" applyBorder="1" applyAlignment="1">
      <alignment horizontal="center" vertical="distributed" textRotation="255" wrapText="1" justifyLastLine="1"/>
    </xf>
    <xf numFmtId="55" fontId="14" fillId="0" borderId="30" xfId="0" applyNumberFormat="1" applyFont="1" applyBorder="1" applyAlignment="1">
      <alignment horizontal="center" vertical="distributed" textRotation="255" justifyLastLine="1"/>
    </xf>
    <xf numFmtId="55" fontId="14" fillId="0" borderId="2" xfId="0" applyNumberFormat="1" applyFont="1" applyBorder="1" applyAlignment="1">
      <alignment horizontal="center" vertical="distributed" textRotation="255" justifyLastLine="1"/>
    </xf>
    <xf numFmtId="0" fontId="2" fillId="0" borderId="30" xfId="0" applyFont="1" applyBorder="1" applyAlignment="1">
      <alignment horizontal="center" vertical="center" wrapText="1"/>
    </xf>
    <xf numFmtId="0" fontId="14" fillId="0" borderId="1" xfId="0" applyFont="1" applyBorder="1" applyAlignment="1">
      <alignment horizontal="center" vertical="distributed" textRotation="255" wrapText="1" justifyLastLine="1"/>
    </xf>
    <xf numFmtId="0" fontId="14" fillId="0" borderId="47" xfId="0" applyFont="1" applyBorder="1" applyAlignment="1">
      <alignment horizontal="center" vertical="distributed" textRotation="255" justifyLastLine="1"/>
    </xf>
    <xf numFmtId="0" fontId="14" fillId="0" borderId="42" xfId="0" applyFont="1" applyBorder="1" applyAlignment="1">
      <alignment horizontal="center" vertical="distributed" textRotation="255" justifyLastLine="1"/>
    </xf>
    <xf numFmtId="0" fontId="14" fillId="0" borderId="45" xfId="0" applyFont="1" applyBorder="1" applyAlignment="1">
      <alignment horizontal="center" vertical="distributed" textRotation="255" justifyLastLine="1"/>
    </xf>
    <xf numFmtId="0" fontId="3" fillId="0" borderId="1" xfId="0" applyFont="1" applyBorder="1" applyAlignment="1">
      <alignment horizontal="center" vertical="distributed" textRotation="255" justifyLastLine="1"/>
    </xf>
    <xf numFmtId="0" fontId="3" fillId="0" borderId="47" xfId="0" applyFont="1" applyBorder="1" applyAlignment="1">
      <alignment horizontal="center" vertical="distributed" textRotation="255" justifyLastLine="1"/>
    </xf>
    <xf numFmtId="0" fontId="3" fillId="0" borderId="42" xfId="0" applyFont="1" applyBorder="1" applyAlignment="1">
      <alignment horizontal="center" vertical="distributed" textRotation="255" justifyLastLine="1"/>
    </xf>
    <xf numFmtId="0" fontId="3" fillId="0" borderId="45" xfId="0" applyFont="1" applyBorder="1" applyAlignment="1">
      <alignment horizontal="center" vertical="distributed" textRotation="255" justifyLastLine="1"/>
    </xf>
    <xf numFmtId="0" fontId="3" fillId="0" borderId="2" xfId="0" applyFont="1" applyBorder="1" applyAlignment="1">
      <alignment horizontal="center" vertical="distributed" textRotation="255" justifyLastLine="1"/>
    </xf>
    <xf numFmtId="0" fontId="3" fillId="0" borderId="30" xfId="0" applyFont="1" applyBorder="1" applyAlignment="1">
      <alignment horizontal="center" vertical="distributed" textRotation="255" justifyLastLine="1"/>
    </xf>
    <xf numFmtId="0" fontId="3" fillId="0" borderId="3" xfId="0" applyFont="1" applyBorder="1" applyAlignment="1">
      <alignment horizontal="left" vertical="top" wrapText="1"/>
    </xf>
    <xf numFmtId="0" fontId="3" fillId="0" borderId="3" xfId="0" applyFont="1" applyBorder="1" applyAlignment="1">
      <alignment horizontal="left" vertical="top"/>
    </xf>
    <xf numFmtId="0" fontId="3" fillId="0" borderId="39" xfId="0" applyFont="1" applyBorder="1" applyAlignment="1">
      <alignment horizontal="left" vertical="top"/>
    </xf>
    <xf numFmtId="0" fontId="23" fillId="0" borderId="82" xfId="0" applyFont="1" applyBorder="1" applyAlignment="1">
      <alignment horizontal="center" vertical="center" wrapText="1"/>
    </xf>
    <xf numFmtId="0" fontId="3" fillId="0" borderId="76" xfId="0" applyFont="1" applyBorder="1" applyAlignment="1">
      <alignment vertical="center"/>
    </xf>
    <xf numFmtId="0" fontId="3" fillId="0" borderId="77" xfId="0" applyFont="1" applyBorder="1" applyAlignment="1">
      <alignment vertical="center"/>
    </xf>
    <xf numFmtId="0" fontId="3" fillId="0" borderId="53" xfId="0" applyFont="1" applyBorder="1" applyAlignment="1">
      <alignment horizontal="center" vertical="center"/>
    </xf>
    <xf numFmtId="0" fontId="3" fillId="0" borderId="32" xfId="0" applyFont="1" applyBorder="1" applyAlignment="1">
      <alignment horizontal="center" vertical="center"/>
    </xf>
    <xf numFmtId="0" fontId="3" fillId="0" borderId="76" xfId="0" applyFont="1" applyBorder="1" applyAlignment="1">
      <alignment vertical="center" textRotation="255" shrinkToFit="1"/>
    </xf>
    <xf numFmtId="0" fontId="3" fillId="0" borderId="77" xfId="0" applyFont="1" applyBorder="1" applyAlignment="1">
      <alignment vertical="center" textRotation="255" shrinkToFit="1"/>
    </xf>
    <xf numFmtId="0" fontId="22" fillId="0" borderId="12" xfId="0" applyFont="1" applyBorder="1" applyAlignment="1">
      <alignment horizontal="left" vertical="center" shrinkToFit="1"/>
    </xf>
    <xf numFmtId="0" fontId="0" fillId="0" borderId="0" xfId="0" applyAlignment="1">
      <alignment horizontal="right" vertical="center" wrapText="1"/>
    </xf>
    <xf numFmtId="0" fontId="0" fillId="0" borderId="28" xfId="0" applyBorder="1" applyAlignment="1">
      <alignment horizontal="right" vertical="center" wrapText="1"/>
    </xf>
    <xf numFmtId="0" fontId="0" fillId="0" borderId="0" xfId="0" applyAlignment="1">
      <alignment horizontal="right" vertical="center"/>
    </xf>
    <xf numFmtId="0" fontId="0" fillId="0" borderId="28" xfId="0" applyBorder="1" applyAlignment="1">
      <alignment horizontal="right" vertical="center"/>
    </xf>
    <xf numFmtId="0" fontId="0" fillId="0" borderId="41" xfId="0" applyBorder="1" applyAlignment="1">
      <alignment horizontal="center" vertical="center" wrapText="1"/>
    </xf>
    <xf numFmtId="0" fontId="0" fillId="0" borderId="27" xfId="0" applyBorder="1" applyAlignment="1">
      <alignment horizontal="center" vertical="center" wrapText="1"/>
    </xf>
    <xf numFmtId="0" fontId="0" fillId="0" borderId="3" xfId="0" applyBorder="1" applyAlignment="1">
      <alignment horizontal="center" vertical="center" wrapText="1"/>
    </xf>
    <xf numFmtId="0" fontId="0" fillId="0" borderId="41" xfId="0" applyBorder="1" applyAlignment="1">
      <alignment horizontal="center" vertical="center"/>
    </xf>
    <xf numFmtId="0" fontId="0" fillId="0" borderId="3" xfId="0" applyBorder="1" applyAlignment="1">
      <alignment horizontal="center" vertical="center"/>
    </xf>
    <xf numFmtId="0" fontId="0" fillId="0" borderId="39" xfId="0" applyBorder="1" applyAlignment="1">
      <alignment horizontal="center" vertical="center"/>
    </xf>
    <xf numFmtId="0" fontId="0" fillId="0" borderId="29" xfId="0" applyBorder="1" applyAlignment="1">
      <alignment vertical="center"/>
    </xf>
    <xf numFmtId="0" fontId="22" fillId="0" borderId="29" xfId="0" applyFont="1" applyBorder="1" applyAlignment="1">
      <alignment vertical="center" shrinkToFit="1"/>
    </xf>
    <xf numFmtId="0" fontId="13" fillId="0" borderId="3" xfId="0" applyFont="1" applyBorder="1" applyAlignment="1">
      <alignment horizontal="center" vertical="center" wrapText="1"/>
    </xf>
    <xf numFmtId="0" fontId="13" fillId="0" borderId="39" xfId="0" applyFont="1" applyBorder="1" applyAlignment="1">
      <alignment horizontal="center" vertical="center" wrapText="1"/>
    </xf>
    <xf numFmtId="0" fontId="0" fillId="0" borderId="61" xfId="0" applyBorder="1" applyAlignment="1">
      <alignment horizontal="center" vertical="center"/>
    </xf>
    <xf numFmtId="0" fontId="0" fillId="0" borderId="60" xfId="0" applyBorder="1" applyAlignment="1">
      <alignment horizontal="center" vertical="center"/>
    </xf>
    <xf numFmtId="177" fontId="22" fillId="0" borderId="54" xfId="0" applyNumberFormat="1" applyFont="1" applyBorder="1" applyAlignment="1">
      <alignment horizontal="right" vertical="center"/>
    </xf>
    <xf numFmtId="177" fontId="22" fillId="0" borderId="29" xfId="0" applyNumberFormat="1" applyFont="1" applyBorder="1" applyAlignment="1">
      <alignment horizontal="right" vertical="center"/>
    </xf>
    <xf numFmtId="177" fontId="22" fillId="0" borderId="49" xfId="0" applyNumberFormat="1" applyFont="1" applyBorder="1" applyAlignment="1">
      <alignment horizontal="right" vertical="center"/>
    </xf>
    <xf numFmtId="0" fontId="7" fillId="0" borderId="0" xfId="0" applyFont="1" applyAlignment="1">
      <alignment horizontal="center" vertical="center" wrapText="1"/>
    </xf>
    <xf numFmtId="0" fontId="0" fillId="0" borderId="0" xfId="0" applyAlignment="1">
      <alignment horizontal="center" vertical="center" wrapText="1"/>
    </xf>
    <xf numFmtId="0" fontId="5" fillId="0" borderId="12" xfId="0" applyFont="1" applyBorder="1" applyAlignment="1">
      <alignment vertical="center" wrapText="1"/>
    </xf>
    <xf numFmtId="0" fontId="0" fillId="0" borderId="5" xfId="0" applyBorder="1" applyAlignment="1">
      <alignment horizontal="center" vertical="center"/>
    </xf>
    <xf numFmtId="0" fontId="0" fillId="0" borderId="21" xfId="0" applyBorder="1" applyAlignment="1">
      <alignment horizontal="center" vertical="center" wrapText="1"/>
    </xf>
    <xf numFmtId="0" fontId="22" fillId="0" borderId="54" xfId="0" applyFont="1" applyBorder="1" applyAlignment="1">
      <alignment horizontal="center" vertical="center"/>
    </xf>
    <xf numFmtId="0" fontId="22" fillId="0" borderId="29" xfId="0" applyFont="1" applyBorder="1" applyAlignment="1">
      <alignment horizontal="center" vertical="center"/>
    </xf>
    <xf numFmtId="0" fontId="22" fillId="0" borderId="32" xfId="0" applyFont="1" applyBorder="1" applyAlignment="1">
      <alignment horizontal="center" vertical="center"/>
    </xf>
    <xf numFmtId="176" fontId="22" fillId="0" borderId="53" xfId="0" applyNumberFormat="1" applyFont="1" applyBorder="1" applyAlignment="1">
      <alignment horizontal="right" vertical="center"/>
    </xf>
    <xf numFmtId="176" fontId="22" fillId="0" borderId="32" xfId="0" applyNumberFormat="1" applyFont="1" applyBorder="1" applyAlignment="1">
      <alignment horizontal="right" vertical="center"/>
    </xf>
    <xf numFmtId="0" fontId="22" fillId="0" borderId="12" xfId="0" applyFont="1" applyBorder="1" applyAlignment="1">
      <alignment vertical="center" shrinkToFit="1"/>
    </xf>
    <xf numFmtId="0" fontId="22" fillId="0" borderId="29" xfId="0" quotePrefix="1" applyFont="1" applyBorder="1" applyAlignment="1">
      <alignment vertical="center" shrinkToFit="1"/>
    </xf>
    <xf numFmtId="176" fontId="22" fillId="0" borderId="29" xfId="0" applyNumberFormat="1" applyFont="1" applyBorder="1" applyAlignment="1">
      <alignment horizontal="right" vertical="center"/>
    </xf>
    <xf numFmtId="176" fontId="22" fillId="0" borderId="49" xfId="0" applyNumberFormat="1" applyFont="1" applyBorder="1" applyAlignment="1">
      <alignment horizontal="right" vertical="center"/>
    </xf>
    <xf numFmtId="176" fontId="0" fillId="0" borderId="53" xfId="0" applyNumberFormat="1" applyBorder="1" applyAlignment="1">
      <alignment horizontal="right" vertical="center"/>
    </xf>
    <xf numFmtId="176" fontId="0" fillId="0" borderId="29" xfId="0" applyNumberFormat="1" applyBorder="1" applyAlignment="1">
      <alignment horizontal="right" vertical="center"/>
    </xf>
    <xf numFmtId="176" fontId="0" fillId="0" borderId="49" xfId="0" applyNumberFormat="1" applyBorder="1" applyAlignment="1">
      <alignment horizontal="right" vertical="center"/>
    </xf>
    <xf numFmtId="177" fontId="0" fillId="0" borderId="54" xfId="0" applyNumberFormat="1" applyBorder="1" applyAlignment="1">
      <alignment horizontal="right" vertical="center"/>
    </xf>
    <xf numFmtId="177" fontId="0" fillId="0" borderId="29" xfId="0" applyNumberFormat="1" applyBorder="1" applyAlignment="1">
      <alignment horizontal="right" vertical="center"/>
    </xf>
    <xf numFmtId="177" fontId="0" fillId="0" borderId="49" xfId="0" applyNumberFormat="1" applyBorder="1" applyAlignment="1">
      <alignment horizontal="right"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176" fontId="0" fillId="0" borderId="58" xfId="0" applyNumberFormat="1" applyBorder="1" applyAlignment="1">
      <alignment horizontal="right" vertical="center"/>
    </xf>
    <xf numFmtId="176" fontId="0" fillId="0" borderId="57" xfId="0" applyNumberFormat="1" applyBorder="1" applyAlignment="1">
      <alignment horizontal="right" vertical="center"/>
    </xf>
    <xf numFmtId="176" fontId="0" fillId="0" borderId="56" xfId="0" applyNumberFormat="1" applyBorder="1" applyAlignment="1">
      <alignment horizontal="right" vertical="center"/>
    </xf>
    <xf numFmtId="176" fontId="0" fillId="0" borderId="59" xfId="0" applyNumberFormat="1" applyBorder="1" applyAlignment="1">
      <alignment horizontal="right" vertical="center"/>
    </xf>
    <xf numFmtId="177" fontId="0" fillId="0" borderId="55" xfId="0" applyNumberFormat="1" applyBorder="1" applyAlignment="1">
      <alignment horizontal="right" vertical="center"/>
    </xf>
    <xf numFmtId="177" fontId="0" fillId="0" borderId="56" xfId="0" applyNumberFormat="1" applyBorder="1" applyAlignment="1">
      <alignment horizontal="right" vertical="center"/>
    </xf>
    <xf numFmtId="177" fontId="0" fillId="0" borderId="59" xfId="0" applyNumberFormat="1" applyBorder="1" applyAlignment="1">
      <alignment horizontal="right" vertical="center"/>
    </xf>
    <xf numFmtId="0" fontId="0" fillId="0" borderId="54" xfId="0"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176" fontId="0" fillId="0" borderId="32" xfId="0" applyNumberFormat="1" applyBorder="1" applyAlignment="1">
      <alignment horizontal="right" vertical="center"/>
    </xf>
    <xf numFmtId="177" fontId="22" fillId="0" borderId="20" xfId="0" applyNumberFormat="1" applyFont="1" applyBorder="1" applyAlignment="1">
      <alignment horizontal="right" vertical="center"/>
    </xf>
    <xf numFmtId="177" fontId="22" fillId="0" borderId="4" xfId="0" applyNumberFormat="1" applyFont="1" applyBorder="1" applyAlignment="1">
      <alignment horizontal="right" vertical="center"/>
    </xf>
    <xf numFmtId="177" fontId="22" fillId="0" borderId="15" xfId="0" applyNumberFormat="1" applyFont="1" applyBorder="1" applyAlignment="1">
      <alignment horizontal="right" vertical="center"/>
    </xf>
    <xf numFmtId="177" fontId="22" fillId="0" borderId="6" xfId="0" applyNumberFormat="1" applyFont="1" applyBorder="1" applyAlignment="1">
      <alignment horizontal="right" vertical="center"/>
    </xf>
    <xf numFmtId="177" fontId="22" fillId="0" borderId="7" xfId="0" applyNumberFormat="1" applyFont="1" applyBorder="1" applyAlignment="1">
      <alignment horizontal="right" vertical="center"/>
    </xf>
    <xf numFmtId="176" fontId="24" fillId="0" borderId="62" xfId="0" applyNumberFormat="1" applyFont="1" applyBorder="1" applyAlignment="1">
      <alignment horizontal="right" vertical="center"/>
    </xf>
    <xf numFmtId="176" fontId="24" fillId="0" borderId="63" xfId="0" applyNumberFormat="1" applyFont="1" applyBorder="1" applyAlignment="1">
      <alignment horizontal="right" vertical="center"/>
    </xf>
    <xf numFmtId="176" fontId="24" fillId="0" borderId="50" xfId="0" applyNumberFormat="1" applyFont="1" applyBorder="1" applyAlignment="1">
      <alignment horizontal="right" vertical="center"/>
    </xf>
    <xf numFmtId="176" fontId="24" fillId="0" borderId="53" xfId="0" applyNumberFormat="1" applyFont="1" applyBorder="1" applyAlignment="1">
      <alignment horizontal="right" vertical="center"/>
    </xf>
    <xf numFmtId="176" fontId="24" fillId="0" borderId="29" xfId="0" applyNumberFormat="1" applyFont="1" applyBorder="1" applyAlignment="1">
      <alignment horizontal="right" vertical="center"/>
    </xf>
    <xf numFmtId="176" fontId="24" fillId="0" borderId="49" xfId="0" applyNumberFormat="1" applyFont="1" applyBorder="1" applyAlignment="1">
      <alignment horizontal="right" vertical="center"/>
    </xf>
    <xf numFmtId="0" fontId="4" fillId="0" borderId="0" xfId="0" applyFont="1" applyAlignment="1">
      <alignment horizontal="distributed" vertical="center"/>
    </xf>
    <xf numFmtId="0" fontId="23" fillId="0" borderId="53" xfId="2" applyFont="1" applyBorder="1" applyAlignment="1">
      <alignment horizontal="center" vertical="center"/>
    </xf>
    <xf numFmtId="0" fontId="23" fillId="0" borderId="29" xfId="2" applyFont="1" applyBorder="1" applyAlignment="1">
      <alignment horizontal="center" vertical="center"/>
    </xf>
    <xf numFmtId="0" fontId="23" fillId="0" borderId="49" xfId="2" applyFont="1" applyBorder="1" applyAlignment="1">
      <alignment horizontal="center" vertical="center"/>
    </xf>
    <xf numFmtId="0" fontId="2" fillId="0" borderId="71" xfId="0" applyFont="1" applyBorder="1" applyAlignment="1">
      <alignment horizontal="center" vertical="center"/>
    </xf>
    <xf numFmtId="0" fontId="2" fillId="0" borderId="69" xfId="0" applyFont="1" applyBorder="1" applyAlignment="1">
      <alignment horizontal="center" vertical="center"/>
    </xf>
    <xf numFmtId="0" fontId="5" fillId="0" borderId="0" xfId="0" applyFont="1" applyAlignment="1">
      <alignment horizontal="center" vertical="center" wrapText="1"/>
    </xf>
    <xf numFmtId="0" fontId="5" fillId="0" borderId="26" xfId="0" applyFont="1" applyBorder="1" applyAlignment="1">
      <alignment horizontal="center" vertical="center" wrapText="1"/>
    </xf>
    <xf numFmtId="0" fontId="0" fillId="0" borderId="64" xfId="0" applyBorder="1" applyAlignment="1">
      <alignment horizontal="center" vertical="center" wrapText="1"/>
    </xf>
    <xf numFmtId="0" fontId="0" fillId="0" borderId="26" xfId="0" applyBorder="1" applyAlignment="1">
      <alignment horizontal="center" vertical="center" wrapText="1"/>
    </xf>
    <xf numFmtId="176" fontId="24" fillId="0" borderId="65" xfId="0" applyNumberFormat="1" applyFont="1" applyBorder="1" applyAlignment="1">
      <alignment horizontal="right" vertical="center"/>
    </xf>
    <xf numFmtId="176" fontId="24" fillId="0" borderId="66" xfId="0" applyNumberFormat="1" applyFont="1" applyBorder="1" applyAlignment="1">
      <alignment horizontal="right" vertical="center"/>
    </xf>
    <xf numFmtId="176" fontId="24" fillId="0" borderId="67" xfId="0" applyNumberFormat="1" applyFont="1" applyBorder="1" applyAlignment="1">
      <alignment horizontal="right" vertical="center"/>
    </xf>
    <xf numFmtId="0" fontId="3" fillId="0" borderId="0" xfId="0" applyFont="1" applyAlignment="1">
      <alignment horizontal="left" vertical="center"/>
    </xf>
    <xf numFmtId="0" fontId="23" fillId="0" borderId="18" xfId="2" quotePrefix="1" applyFont="1" applyBorder="1" applyAlignment="1">
      <alignment horizontal="center" vertical="center"/>
    </xf>
    <xf numFmtId="0" fontId="23" fillId="0" borderId="22" xfId="2" applyFont="1" applyBorder="1" applyAlignment="1">
      <alignment horizontal="center" vertical="center"/>
    </xf>
    <xf numFmtId="0" fontId="23" fillId="0" borderId="23" xfId="2" applyFont="1" applyBorder="1" applyAlignment="1">
      <alignment horizontal="center" vertical="center"/>
    </xf>
    <xf numFmtId="0" fontId="0" fillId="0" borderId="68" xfId="0" applyBorder="1" applyAlignment="1">
      <alignment horizontal="center" vertical="center" wrapText="1"/>
    </xf>
    <xf numFmtId="0" fontId="0" fillId="0" borderId="28" xfId="0" applyBorder="1" applyAlignment="1">
      <alignment horizontal="center" vertical="center" wrapText="1"/>
    </xf>
    <xf numFmtId="176" fontId="24" fillId="0" borderId="69" xfId="0" applyNumberFormat="1" applyFont="1" applyBorder="1" applyAlignment="1">
      <alignment horizontal="right" vertical="center"/>
    </xf>
    <xf numFmtId="176" fontId="19" fillId="0" borderId="53" xfId="0" applyNumberFormat="1" applyFont="1" applyBorder="1" applyAlignment="1">
      <alignment horizontal="right" vertical="center"/>
    </xf>
    <xf numFmtId="176" fontId="19" fillId="0" borderId="29" xfId="0" applyNumberFormat="1" applyFont="1" applyBorder="1" applyAlignment="1">
      <alignment horizontal="right" vertical="center"/>
    </xf>
    <xf numFmtId="176" fontId="19" fillId="0" borderId="32" xfId="0" applyNumberFormat="1" applyFont="1" applyBorder="1" applyAlignment="1">
      <alignment horizontal="right" vertical="center"/>
    </xf>
    <xf numFmtId="176" fontId="19" fillId="0" borderId="49" xfId="0" applyNumberFormat="1" applyFont="1" applyBorder="1" applyAlignment="1">
      <alignment horizontal="right" vertical="center"/>
    </xf>
    <xf numFmtId="176" fontId="24" fillId="0" borderId="32" xfId="0" applyNumberFormat="1" applyFont="1" applyBorder="1" applyAlignment="1">
      <alignment horizontal="right" vertical="center"/>
    </xf>
    <xf numFmtId="176" fontId="24" fillId="0" borderId="72" xfId="0" applyNumberFormat="1" applyFont="1" applyBorder="1" applyAlignment="1">
      <alignment horizontal="right" vertical="center"/>
    </xf>
    <xf numFmtId="0" fontId="0" fillId="0" borderId="0" xfId="0" applyAlignment="1">
      <alignment vertical="center" wrapText="1"/>
    </xf>
    <xf numFmtId="0" fontId="2" fillId="0" borderId="0" xfId="0" applyFont="1" applyAlignment="1">
      <alignment vertical="center" wrapText="1"/>
    </xf>
    <xf numFmtId="0" fontId="2" fillId="0" borderId="26" xfId="0" applyFont="1" applyBorder="1" applyAlignment="1">
      <alignment vertical="center" wrapText="1"/>
    </xf>
    <xf numFmtId="0" fontId="2" fillId="0" borderId="73" xfId="0" applyFont="1" applyBorder="1" applyAlignment="1">
      <alignment horizontal="center" vertical="center" wrapText="1"/>
    </xf>
    <xf numFmtId="0" fontId="2" fillId="0" borderId="74" xfId="0" applyFont="1" applyBorder="1" applyAlignment="1">
      <alignment horizontal="center" vertical="center"/>
    </xf>
    <xf numFmtId="0" fontId="2" fillId="0" borderId="60" xfId="0" applyFont="1" applyBorder="1" applyAlignment="1">
      <alignment horizontal="center" vertical="center"/>
    </xf>
    <xf numFmtId="176" fontId="19" fillId="0" borderId="18" xfId="0" applyNumberFormat="1" applyFont="1" applyBorder="1" applyAlignment="1">
      <alignment horizontal="right" vertical="center"/>
    </xf>
    <xf numFmtId="176" fontId="19" fillId="0" borderId="22" xfId="0" applyNumberFormat="1" applyFont="1" applyBorder="1" applyAlignment="1">
      <alignment horizontal="right" vertical="center"/>
    </xf>
    <xf numFmtId="176" fontId="19" fillId="0" borderId="19" xfId="0" applyNumberFormat="1" applyFont="1" applyBorder="1" applyAlignment="1">
      <alignment horizontal="right" vertical="center"/>
    </xf>
    <xf numFmtId="176" fontId="19" fillId="0" borderId="23" xfId="0" applyNumberFormat="1" applyFont="1" applyBorder="1" applyAlignment="1">
      <alignment horizontal="right" vertical="center"/>
    </xf>
    <xf numFmtId="0" fontId="0" fillId="0" borderId="4" xfId="0" applyBorder="1" applyAlignment="1">
      <alignment horizontal="center" vertical="center"/>
    </xf>
    <xf numFmtId="178" fontId="26" fillId="0" borderId="3" xfId="0" applyNumberFormat="1" applyFont="1" applyBorder="1" applyAlignment="1">
      <alignment horizontal="center" vertical="center"/>
    </xf>
    <xf numFmtId="178" fontId="26" fillId="0" borderId="4" xfId="0" applyNumberFormat="1" applyFont="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24" xfId="0" applyBorder="1" applyAlignment="1">
      <alignment horizontal="center" vertical="center"/>
    </xf>
    <xf numFmtId="0" fontId="0" fillId="0" borderId="1" xfId="0" applyBorder="1" applyAlignment="1">
      <alignment horizontal="center" vertical="center"/>
    </xf>
    <xf numFmtId="0" fontId="0" fillId="0" borderId="47" xfId="0" applyBorder="1" applyAlignment="1">
      <alignment horizontal="center" vertical="center"/>
    </xf>
    <xf numFmtId="0" fontId="23" fillId="0" borderId="30" xfId="0" applyFont="1" applyBorder="1" applyAlignment="1">
      <alignment horizontal="center" vertical="center" shrinkToFit="1"/>
    </xf>
    <xf numFmtId="0" fontId="23" fillId="0" borderId="83" xfId="0" applyFont="1" applyBorder="1" applyAlignment="1">
      <alignment horizontal="center" vertical="center" shrinkToFit="1"/>
    </xf>
    <xf numFmtId="0" fontId="2" fillId="0" borderId="42" xfId="0" applyFont="1" applyBorder="1" applyAlignment="1">
      <alignment horizontal="center" vertical="center"/>
    </xf>
    <xf numFmtId="0" fontId="2" fillId="0" borderId="45" xfId="0" applyFont="1" applyBorder="1" applyAlignment="1">
      <alignment horizontal="center" vertical="center"/>
    </xf>
    <xf numFmtId="0" fontId="0" fillId="0" borderId="2" xfId="0" applyBorder="1" applyAlignment="1">
      <alignment horizontal="center" vertical="center"/>
    </xf>
    <xf numFmtId="0" fontId="0" fillId="0" borderId="30" xfId="0" applyBorder="1" applyAlignment="1">
      <alignment horizontal="center" vertical="center"/>
    </xf>
    <xf numFmtId="0" fontId="0" fillId="0" borderId="3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179" fontId="26" fillId="0" borderId="41" xfId="0" applyNumberFormat="1" applyFont="1" applyBorder="1" applyAlignment="1">
      <alignment horizontal="center" vertical="center"/>
    </xf>
    <xf numFmtId="179" fontId="26" fillId="0" borderId="3" xfId="0" applyNumberFormat="1" applyFont="1" applyBorder="1" applyAlignment="1">
      <alignment horizontal="center" vertical="center"/>
    </xf>
    <xf numFmtId="179" fontId="26" fillId="0" borderId="6" xfId="0" applyNumberFormat="1" applyFont="1" applyBorder="1" applyAlignment="1">
      <alignment horizontal="center" vertical="center"/>
    </xf>
    <xf numFmtId="179" fontId="26" fillId="0" borderId="4" xfId="0" applyNumberFormat="1" applyFont="1" applyBorder="1" applyAlignment="1">
      <alignment horizontal="center" vertical="center"/>
    </xf>
    <xf numFmtId="0" fontId="0" fillId="0" borderId="75" xfId="0" applyBorder="1" applyAlignment="1">
      <alignment vertical="center"/>
    </xf>
    <xf numFmtId="0" fontId="0" fillId="0" borderId="22" xfId="0" applyBorder="1" applyAlignment="1">
      <alignment vertical="center"/>
    </xf>
    <xf numFmtId="0" fontId="26" fillId="0" borderId="18" xfId="0" applyFont="1" applyBorder="1" applyAlignment="1">
      <alignment horizontal="center" vertical="center"/>
    </xf>
    <xf numFmtId="0" fontId="26" fillId="0" borderId="22" xfId="0" applyFont="1" applyBorder="1" applyAlignment="1">
      <alignment horizontal="center" vertical="center"/>
    </xf>
    <xf numFmtId="0" fontId="26" fillId="0" borderId="41"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0" fontId="0" fillId="0" borderId="12" xfId="0" applyBorder="1" applyAlignment="1">
      <alignment vertical="center"/>
    </xf>
    <xf numFmtId="0" fontId="0" fillId="0" borderId="27" xfId="0" applyBorder="1" applyAlignment="1">
      <alignment vertical="center"/>
    </xf>
    <xf numFmtId="0" fontId="0" fillId="0" borderId="11" xfId="0" applyBorder="1" applyAlignment="1">
      <alignment vertical="center"/>
    </xf>
    <xf numFmtId="0" fontId="12" fillId="0" borderId="41" xfId="0" applyFont="1" applyBorder="1" applyAlignment="1">
      <alignment vertical="center"/>
    </xf>
    <xf numFmtId="0" fontId="12" fillId="0" borderId="3" xfId="0" applyFont="1" applyBorder="1" applyAlignment="1">
      <alignment vertical="center"/>
    </xf>
    <xf numFmtId="0" fontId="12" fillId="0" borderId="6" xfId="0" applyFont="1" applyBorder="1" applyAlignment="1">
      <alignment vertical="center"/>
    </xf>
    <xf numFmtId="0" fontId="12" fillId="0" borderId="4" xfId="0" applyFont="1" applyBorder="1" applyAlignment="1">
      <alignment vertical="center"/>
    </xf>
    <xf numFmtId="0" fontId="0" fillId="0" borderId="20" xfId="0" applyBorder="1" applyAlignment="1">
      <alignment vertical="center"/>
    </xf>
    <xf numFmtId="0" fontId="0" fillId="0" borderId="12" xfId="0" applyBorder="1" applyAlignment="1">
      <alignment horizontal="center" vertical="center"/>
    </xf>
    <xf numFmtId="178" fontId="26" fillId="0" borderId="12" xfId="0" applyNumberFormat="1" applyFont="1" applyBorder="1" applyAlignment="1">
      <alignment horizontal="center" vertical="center"/>
    </xf>
    <xf numFmtId="0" fontId="23" fillId="0" borderId="45" xfId="0" applyFont="1" applyBorder="1" applyAlignment="1">
      <alignment horizontal="center" vertical="center" shrinkToFit="1"/>
    </xf>
    <xf numFmtId="0" fontId="23" fillId="0" borderId="82" xfId="0" applyFont="1" applyBorder="1" applyAlignment="1">
      <alignment horizontal="center" vertical="center" shrinkToFit="1"/>
    </xf>
    <xf numFmtId="0" fontId="0" fillId="0" borderId="0" xfId="0" applyAlignment="1">
      <alignment horizontal="center" vertical="center"/>
    </xf>
    <xf numFmtId="0" fontId="0" fillId="0" borderId="53" xfId="0" applyBorder="1" applyAlignment="1">
      <alignment vertical="center" shrinkToFit="1"/>
    </xf>
    <xf numFmtId="0" fontId="0" fillId="0" borderId="29" xfId="0" applyBorder="1" applyAlignment="1">
      <alignment vertical="center" shrinkToFit="1"/>
    </xf>
    <xf numFmtId="0" fontId="0" fillId="0" borderId="32" xfId="0" applyBorder="1" applyAlignment="1">
      <alignment vertical="center" shrinkToFit="1"/>
    </xf>
    <xf numFmtId="0" fontId="0" fillId="0" borderId="7" xfId="0" applyBorder="1" applyAlignment="1">
      <alignment vertical="center"/>
    </xf>
    <xf numFmtId="178" fontId="26" fillId="0" borderId="25" xfId="0" applyNumberFormat="1" applyFont="1" applyBorder="1" applyAlignment="1">
      <alignment horizontal="center" vertical="center"/>
    </xf>
    <xf numFmtId="0" fontId="26" fillId="0" borderId="25" xfId="0" applyFont="1" applyBorder="1" applyAlignment="1">
      <alignment horizontal="center" vertical="center"/>
    </xf>
    <xf numFmtId="0" fontId="0" fillId="0" borderId="70" xfId="0" applyBorder="1" applyAlignment="1">
      <alignment vertical="center"/>
    </xf>
    <xf numFmtId="0" fontId="0" fillId="0" borderId="25" xfId="0" applyBorder="1" applyAlignment="1">
      <alignment vertical="center"/>
    </xf>
    <xf numFmtId="0" fontId="3" fillId="0" borderId="16" xfId="0" applyFont="1" applyBorder="1" applyAlignment="1">
      <alignment horizontal="center" vertical="center"/>
    </xf>
    <xf numFmtId="0" fontId="3" fillId="0" borderId="25" xfId="0" applyFont="1" applyBorder="1" applyAlignment="1">
      <alignment horizontal="center" vertical="center"/>
    </xf>
    <xf numFmtId="0" fontId="26" fillId="0" borderId="6" xfId="0" applyFont="1" applyBorder="1" applyAlignment="1">
      <alignment horizontal="center" vertical="center"/>
    </xf>
    <xf numFmtId="0" fontId="0" fillId="0" borderId="53" xfId="0" applyBorder="1" applyAlignment="1">
      <alignment horizontal="center" vertical="center" wrapText="1"/>
    </xf>
    <xf numFmtId="0" fontId="0" fillId="0" borderId="29" xfId="0" applyBorder="1" applyAlignment="1">
      <alignment horizontal="center" vertical="center" wrapText="1"/>
    </xf>
    <xf numFmtId="0" fontId="0" fillId="0" borderId="97"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cellXfs>
  <cellStyles count="3">
    <cellStyle name="標準" xfId="0" builtinId="0"/>
    <cellStyle name="標準 2" xfId="1" xr:uid="{00000000-0005-0000-0000-000001000000}"/>
    <cellStyle name="標準 2 2" xfId="2" xr:uid="{00000000-0005-0000-0000-000002000000}"/>
  </cellStyles>
  <dxfs count="1">
    <dxf>
      <fill>
        <patternFill>
          <bgColor rgb="FFFFCC66"/>
        </patternFill>
      </fill>
    </dxf>
  </dxfs>
  <tableStyles count="0" defaultTableStyle="TableStyleMedium2" defaultPivotStyle="PivotStyleLight16"/>
  <colors>
    <mruColors>
      <color rgb="FFFFCC66"/>
      <color rgb="FFFF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9</xdr:col>
      <xdr:colOff>128755</xdr:colOff>
      <xdr:row>0</xdr:row>
      <xdr:rowOff>108138</xdr:rowOff>
    </xdr:from>
    <xdr:to>
      <xdr:col>10</xdr:col>
      <xdr:colOff>234814</xdr:colOff>
      <xdr:row>2</xdr:row>
      <xdr:rowOff>236609</xdr:rowOff>
    </xdr:to>
    <xdr:sp macro="" textlink="">
      <xdr:nvSpPr>
        <xdr:cNvPr id="35841" name="Oval 1">
          <a:extLst>
            <a:ext uri="{FF2B5EF4-FFF2-40B4-BE49-F238E27FC236}">
              <a16:creationId xmlns:a16="http://schemas.microsoft.com/office/drawing/2014/main" id="{00000000-0008-0000-0000-0000018C0000}"/>
            </a:ext>
          </a:extLst>
        </xdr:cNvPr>
        <xdr:cNvSpPr>
          <a:spLocks noChangeArrowheads="1"/>
        </xdr:cNvSpPr>
      </xdr:nvSpPr>
      <xdr:spPr bwMode="auto">
        <a:xfrm>
          <a:off x="4644726" y="108138"/>
          <a:ext cx="756000" cy="756000"/>
        </a:xfrm>
        <a:prstGeom prst="ellipse">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CCFFFF"/>
              </a:solidFill>
              <a:latin typeface="ＭＳ Ｐゴシック"/>
              <a:ea typeface="ＭＳ Ｐゴシック"/>
            </a:rPr>
            <a:t>　　</a:t>
          </a:r>
        </a:p>
        <a:p>
          <a:pPr algn="l" rtl="0">
            <a:lnSpc>
              <a:spcPts val="1200"/>
            </a:lnSpc>
            <a:defRPr sz="1000"/>
          </a:pPr>
          <a:r>
            <a:rPr lang="ja-JP" altLang="en-US" sz="1100" b="0" i="0" u="none" strike="noStrike" baseline="0">
              <a:solidFill>
                <a:srgbClr val="CCFFFF"/>
              </a:solidFill>
              <a:latin typeface="ＭＳ Ｐゴシック"/>
              <a:ea typeface="ＭＳ Ｐゴシック"/>
            </a:rPr>
            <a:t>　捨印</a:t>
          </a:r>
        </a:p>
      </xdr:txBody>
    </xdr:sp>
    <xdr:clientData/>
  </xdr:twoCellAnchor>
  <mc:AlternateContent xmlns:mc="http://schemas.openxmlformats.org/markup-compatibility/2006">
    <mc:Choice xmlns:a14="http://schemas.microsoft.com/office/drawing/2010/main" Requires="a14">
      <xdr:twoCellAnchor editAs="oneCell">
        <xdr:from>
          <xdr:col>1</xdr:col>
          <xdr:colOff>236220</xdr:colOff>
          <xdr:row>2</xdr:row>
          <xdr:rowOff>350520</xdr:rowOff>
        </xdr:from>
        <xdr:to>
          <xdr:col>9</xdr:col>
          <xdr:colOff>480060</xdr:colOff>
          <xdr:row>7</xdr:row>
          <xdr:rowOff>22860</xdr:rowOff>
        </xdr:to>
        <xdr:pic>
          <xdr:nvPicPr>
            <xdr:cNvPr id="36242" name="図 2">
              <a:extLst>
                <a:ext uri="{FF2B5EF4-FFF2-40B4-BE49-F238E27FC236}">
                  <a16:creationId xmlns:a16="http://schemas.microsoft.com/office/drawing/2014/main" id="{00000000-0008-0000-0000-0000928D0000}"/>
                </a:ext>
              </a:extLst>
            </xdr:cNvPr>
            <xdr:cNvPicPr>
              <a:picLocks noChangeAspect="1" noChangeArrowheads="1"/>
              <a:extLst>
                <a:ext uri="{84589F7E-364E-4C9E-8A38-B11213B215E9}">
                  <a14:cameraTool cellRange="Sheet1!$A$2:$G$4" spid="_x0000_s36324"/>
                </a:ext>
              </a:extLst>
            </xdr:cNvPicPr>
          </xdr:nvPicPr>
          <xdr:blipFill>
            <a:blip xmlns:r="http://schemas.openxmlformats.org/officeDocument/2006/relationships" r:embed="rId1"/>
            <a:srcRect/>
            <a:stretch>
              <a:fillRect/>
            </a:stretch>
          </xdr:blipFill>
          <xdr:spPr bwMode="auto">
            <a:xfrm>
              <a:off x="393102" y="978049"/>
              <a:ext cx="4602929" cy="1084282"/>
            </a:xfrm>
            <a:prstGeom prst="rect">
              <a:avLst/>
            </a:prstGeom>
            <a:solidFill>
              <a:srgbClr val="FFFFFF" mc:Ignorable="a14" a14:legacySpreadsheetColorIndex="9"/>
            </a:solidFill>
            <a:ln>
              <a:noFill/>
            </a:ln>
            <a:extLs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2</xdr:col>
      <xdr:colOff>355387</xdr:colOff>
      <xdr:row>3</xdr:row>
      <xdr:rowOff>1602</xdr:rowOff>
    </xdr:from>
    <xdr:to>
      <xdr:col>5</xdr:col>
      <xdr:colOff>28815</xdr:colOff>
      <xdr:row>4</xdr:row>
      <xdr:rowOff>187368</xdr:rowOff>
    </xdr:to>
    <xdr:sp macro="" textlink="">
      <xdr:nvSpPr>
        <xdr:cNvPr id="4" name="円/楕円 20">
          <a:extLst>
            <a:ext uri="{FF2B5EF4-FFF2-40B4-BE49-F238E27FC236}">
              <a16:creationId xmlns:a16="http://schemas.microsoft.com/office/drawing/2014/main" id="{00000000-0008-0000-0000-000004000000}"/>
            </a:ext>
          </a:extLst>
        </xdr:cNvPr>
        <xdr:cNvSpPr/>
      </xdr:nvSpPr>
      <xdr:spPr>
        <a:xfrm>
          <a:off x="1076566" y="994923"/>
          <a:ext cx="870856" cy="294624"/>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xdr:col>
      <xdr:colOff>224119</xdr:colOff>
      <xdr:row>5</xdr:row>
      <xdr:rowOff>109657</xdr:rowOff>
    </xdr:from>
    <xdr:to>
      <xdr:col>4</xdr:col>
      <xdr:colOff>9606</xdr:colOff>
      <xdr:row>6</xdr:row>
      <xdr:rowOff>299358</xdr:rowOff>
    </xdr:to>
    <xdr:sp macro="" textlink="">
      <xdr:nvSpPr>
        <xdr:cNvPr id="5" name="円/楕円 20">
          <a:extLst>
            <a:ext uri="{FF2B5EF4-FFF2-40B4-BE49-F238E27FC236}">
              <a16:creationId xmlns:a16="http://schemas.microsoft.com/office/drawing/2014/main" id="{00000000-0008-0000-0000-000005000000}"/>
            </a:ext>
          </a:extLst>
        </xdr:cNvPr>
        <xdr:cNvSpPr/>
      </xdr:nvSpPr>
      <xdr:spPr>
        <a:xfrm>
          <a:off x="945298" y="1524800"/>
          <a:ext cx="601915" cy="50266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3</xdr:col>
      <xdr:colOff>54428</xdr:colOff>
      <xdr:row>0</xdr:row>
      <xdr:rowOff>73637</xdr:rowOff>
    </xdr:from>
    <xdr:to>
      <xdr:col>8</xdr:col>
      <xdr:colOff>331211</xdr:colOff>
      <xdr:row>3</xdr:row>
      <xdr:rowOff>12485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183821" y="73637"/>
          <a:ext cx="3011819" cy="932169"/>
        </a:xfrm>
        <a:prstGeom prst="rect">
          <a:avLst/>
        </a:prstGeom>
        <a:solidFill>
          <a:srgbClr val="FFFF00"/>
        </a:solidFill>
        <a:ln w="19050">
          <a:solidFill>
            <a:srgbClr val="FF0000"/>
          </a:solidFill>
        </a:ln>
        <a:effectLst/>
      </xdr:spPr>
      <xdr:style>
        <a:lnRef idx="1">
          <a:schemeClr val="dk1"/>
        </a:lnRef>
        <a:fillRef idx="2">
          <a:schemeClr val="dk1"/>
        </a:fillRef>
        <a:effectRef idx="1">
          <a:schemeClr val="dk1"/>
        </a:effectRef>
        <a:fontRef idx="minor">
          <a:schemeClr val="dk1"/>
        </a:fontRef>
      </xdr:style>
      <xdr:txBody>
        <a:bodyPr vertOverflow="clip" horzOverflow="clip" wrap="square" rtlCol="0" anchor="ctr"/>
        <a:lstStyle/>
        <a:p>
          <a:pPr algn="ctr">
            <a:lnSpc>
              <a:spcPts val="1400"/>
            </a:lnSpc>
          </a:pPr>
          <a:r>
            <a:rPr kumimoji="1" lang="ja-JP" altLang="en-US" sz="1200" b="1">
              <a:latin typeface="Meiryo UI" panose="020B0604030504040204" pitchFamily="50" charset="-128"/>
              <a:ea typeface="Meiryo UI" panose="020B0604030504040204" pitchFamily="50" charset="-128"/>
              <a:cs typeface="Meiryo UI" panose="020B0604030504040204" pitchFamily="50" charset="-128"/>
            </a:rPr>
            <a:t>記入例</a:t>
          </a:r>
          <a:endParaRPr kumimoji="1" lang="en-US" altLang="ja-JP" sz="1200" b="1">
            <a:latin typeface="Meiryo UI" panose="020B0604030504040204" pitchFamily="50" charset="-128"/>
            <a:ea typeface="Meiryo UI" panose="020B0604030504040204" pitchFamily="50" charset="-128"/>
            <a:cs typeface="Meiryo UI" panose="020B0604030504040204" pitchFamily="50" charset="-128"/>
          </a:endParaRPr>
        </a:p>
        <a:p>
          <a:pPr algn="l">
            <a:lnSpc>
              <a:spcPts val="1700"/>
            </a:lnSpc>
          </a:pPr>
          <a:r>
            <a:rPr kumimoji="1" lang="en-US" altLang="ja-JP" sz="1200" b="1">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cs typeface="Meiryo UI" panose="020B0604030504040204" pitchFamily="50" charset="-128"/>
            </a:rPr>
            <a:t>あくまで事例ですので、各施設の実績に合わせて記入及び申請をお願いします。</a:t>
          </a:r>
        </a:p>
      </xdr:txBody>
    </xdr:sp>
    <xdr:clientData/>
  </xdr:twoCellAnchor>
  <xdr:twoCellAnchor>
    <xdr:from>
      <xdr:col>9</xdr:col>
      <xdr:colOff>149679</xdr:colOff>
      <xdr:row>0</xdr:row>
      <xdr:rowOff>122465</xdr:rowOff>
    </xdr:from>
    <xdr:to>
      <xdr:col>10</xdr:col>
      <xdr:colOff>276620</xdr:colOff>
      <xdr:row>2</xdr:row>
      <xdr:rowOff>217345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4667250" y="122465"/>
          <a:ext cx="780084" cy="720809"/>
        </a:xfrm>
        <a:prstGeom prst="roundRect">
          <a:avLst>
            <a:gd name="adj" fmla="val 7228"/>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1100" b="1">
              <a:solidFill>
                <a:srgbClr val="FF0000"/>
              </a:solidFill>
            </a:rPr>
            <a:t>学校法人都庁学園</a:t>
          </a:r>
        </a:p>
      </xdr:txBody>
    </xdr:sp>
    <xdr:clientData/>
  </xdr:twoCellAnchor>
  <xdr:twoCellAnchor>
    <xdr:from>
      <xdr:col>18</xdr:col>
      <xdr:colOff>231322</xdr:colOff>
      <xdr:row>5</xdr:row>
      <xdr:rowOff>81643</xdr:rowOff>
    </xdr:from>
    <xdr:to>
      <xdr:col>20</xdr:col>
      <xdr:colOff>249406</xdr:colOff>
      <xdr:row>7</xdr:row>
      <xdr:rowOff>176524</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9851572" y="1496786"/>
          <a:ext cx="780084" cy="720809"/>
        </a:xfrm>
        <a:prstGeom prst="roundRect">
          <a:avLst>
            <a:gd name="adj" fmla="val 7228"/>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1100" b="1">
              <a:solidFill>
                <a:srgbClr val="FF0000"/>
              </a:solidFill>
            </a:rPr>
            <a:t>学校法人都庁学園</a:t>
          </a:r>
        </a:p>
      </xdr:txBody>
    </xdr:sp>
    <xdr:clientData/>
  </xdr:twoCellAnchor>
  <xdr:twoCellAnchor>
    <xdr:from>
      <xdr:col>6</xdr:col>
      <xdr:colOff>258535</xdr:colOff>
      <xdr:row>4</xdr:row>
      <xdr:rowOff>68035</xdr:rowOff>
    </xdr:from>
    <xdr:to>
      <xdr:col>10</xdr:col>
      <xdr:colOff>405652</xdr:colOff>
      <xdr:row>6</xdr:row>
      <xdr:rowOff>141484</xdr:rowOff>
    </xdr:to>
    <xdr:sp macro="" textlink="">
      <xdr:nvSpPr>
        <xdr:cNvPr id="9" name="角丸四角形吹き出し 8">
          <a:extLst>
            <a:ext uri="{FF2B5EF4-FFF2-40B4-BE49-F238E27FC236}">
              <a16:creationId xmlns:a16="http://schemas.microsoft.com/office/drawing/2014/main" id="{00000000-0008-0000-0000-000009000000}"/>
            </a:ext>
          </a:extLst>
        </xdr:cNvPr>
        <xdr:cNvSpPr/>
      </xdr:nvSpPr>
      <xdr:spPr>
        <a:xfrm>
          <a:off x="2952749" y="1170214"/>
          <a:ext cx="2623617" cy="699377"/>
        </a:xfrm>
        <a:prstGeom prst="wedgeRoundRectCallout">
          <a:avLst>
            <a:gd name="adj1" fmla="val 33427"/>
            <a:gd name="adj2" fmla="val -78792"/>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600"/>
            </a:lnSpc>
          </a:pP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印鑑証明書の印。</a:t>
          </a:r>
          <a:endParaRPr kumimoji="1" lang="en-US" altLang="ja-JP" sz="1100" b="1">
            <a:latin typeface="Meiryo UI" panose="020B0604030504040204" pitchFamily="50" charset="-128"/>
            <a:ea typeface="Meiryo UI" panose="020B0604030504040204" pitchFamily="50" charset="-128"/>
            <a:cs typeface="Meiryo UI" panose="020B0604030504040204" pitchFamily="50" charset="-128"/>
          </a:endParaRPr>
        </a:p>
        <a:p>
          <a:pPr algn="l">
            <a:lnSpc>
              <a:spcPts val="15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理事長・設置者名横の印も同様です。</a:t>
          </a:r>
        </a:p>
      </xdr:txBody>
    </xdr:sp>
    <xdr:clientData/>
  </xdr:twoCellAnchor>
  <xdr:twoCellAnchor>
    <xdr:from>
      <xdr:col>1</xdr:col>
      <xdr:colOff>122463</xdr:colOff>
      <xdr:row>7</xdr:row>
      <xdr:rowOff>258536</xdr:rowOff>
    </xdr:from>
    <xdr:to>
      <xdr:col>5</xdr:col>
      <xdr:colOff>53758</xdr:colOff>
      <xdr:row>9</xdr:row>
      <xdr:rowOff>296635</xdr:rowOff>
    </xdr:to>
    <xdr:sp macro="" textlink="">
      <xdr:nvSpPr>
        <xdr:cNvPr id="10" name="角丸四角形吹き出し 9">
          <a:extLst>
            <a:ext uri="{FF2B5EF4-FFF2-40B4-BE49-F238E27FC236}">
              <a16:creationId xmlns:a16="http://schemas.microsoft.com/office/drawing/2014/main" id="{00000000-0008-0000-0000-00000A000000}"/>
            </a:ext>
          </a:extLst>
        </xdr:cNvPr>
        <xdr:cNvSpPr/>
      </xdr:nvSpPr>
      <xdr:spPr>
        <a:xfrm>
          <a:off x="285749" y="2299607"/>
          <a:ext cx="1686616" cy="664028"/>
        </a:xfrm>
        <a:prstGeom prst="wedgeRoundRectCallout">
          <a:avLst>
            <a:gd name="adj1" fmla="val 21553"/>
            <a:gd name="adj2" fmla="val -80296"/>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3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申請する施設について、該当する区分に○印。</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10</xdr:col>
      <xdr:colOff>557893</xdr:colOff>
      <xdr:row>0</xdr:row>
      <xdr:rowOff>40822</xdr:rowOff>
    </xdr:from>
    <xdr:to>
      <xdr:col>15</xdr:col>
      <xdr:colOff>163285</xdr:colOff>
      <xdr:row>2</xdr:row>
      <xdr:rowOff>367035</xdr:rowOff>
    </xdr:to>
    <xdr:sp macro="" textlink="">
      <xdr:nvSpPr>
        <xdr:cNvPr id="11" name="角丸四角形吹き出し 10">
          <a:extLst>
            <a:ext uri="{FF2B5EF4-FFF2-40B4-BE49-F238E27FC236}">
              <a16:creationId xmlns:a16="http://schemas.microsoft.com/office/drawing/2014/main" id="{00000000-0008-0000-0000-00000B000000}"/>
            </a:ext>
          </a:extLst>
        </xdr:cNvPr>
        <xdr:cNvSpPr/>
      </xdr:nvSpPr>
      <xdr:spPr>
        <a:xfrm>
          <a:off x="5728607" y="40822"/>
          <a:ext cx="2871107" cy="952142"/>
        </a:xfrm>
        <a:prstGeom prst="wedgeRoundRectCallout">
          <a:avLst>
            <a:gd name="adj1" fmla="val 88777"/>
            <a:gd name="adj2" fmla="val 96253"/>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2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所在地・法人名・設置者名等は、</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印鑑証明書の記載</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と同様に記入。</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a:p>
          <a:pPr algn="l">
            <a:lnSpc>
              <a:spcPts val="12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印鑑は、</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印鑑証明書の</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印を押印（理事長（設置者）印＋捨印）。</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14</xdr:col>
      <xdr:colOff>503464</xdr:colOff>
      <xdr:row>8</xdr:row>
      <xdr:rowOff>54428</xdr:rowOff>
    </xdr:from>
    <xdr:to>
      <xdr:col>22</xdr:col>
      <xdr:colOff>164133</xdr:colOff>
      <xdr:row>17</xdr:row>
      <xdr:rowOff>149678</xdr:rowOff>
    </xdr:to>
    <xdr:sp macro="" textlink="">
      <xdr:nvSpPr>
        <xdr:cNvPr id="12" name="角丸四角形吹き出し 11">
          <a:extLst>
            <a:ext uri="{FF2B5EF4-FFF2-40B4-BE49-F238E27FC236}">
              <a16:creationId xmlns:a16="http://schemas.microsoft.com/office/drawing/2014/main" id="{00000000-0008-0000-0000-00000C000000}"/>
            </a:ext>
          </a:extLst>
        </xdr:cNvPr>
        <xdr:cNvSpPr/>
      </xdr:nvSpPr>
      <xdr:spPr>
        <a:xfrm>
          <a:off x="8286750" y="2408464"/>
          <a:ext cx="3021633" cy="2000250"/>
        </a:xfrm>
        <a:prstGeom prst="wedgeRoundRectCallout">
          <a:avLst>
            <a:gd name="adj1" fmla="val -35950"/>
            <a:gd name="adj2" fmla="val -65307"/>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300"/>
            </a:lnSpc>
          </a:pP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法人・施設名及び理事長・設置者名は必ず以下の通り記載してください。</a:t>
          </a:r>
          <a:endParaRPr kumimoji="1" lang="en-US" altLang="ja-JP" sz="1100" b="1">
            <a:latin typeface="Meiryo UI" panose="020B0604030504040204" pitchFamily="50" charset="-128"/>
            <a:ea typeface="Meiryo UI" panose="020B0604030504040204" pitchFamily="50" charset="-128"/>
            <a:cs typeface="Meiryo UI" panose="020B0604030504040204" pitchFamily="50" charset="-128"/>
          </a:endParaRPr>
        </a:p>
        <a:p>
          <a:pPr algn="l">
            <a:lnSpc>
              <a:spcPts val="1300"/>
            </a:lnSpc>
          </a:pPr>
          <a:endParaRPr kumimoji="1" lang="en-US" altLang="ja-JP" sz="1100" b="1">
            <a:latin typeface="Meiryo UI" panose="020B0604030504040204" pitchFamily="50" charset="-128"/>
            <a:ea typeface="Meiryo UI" panose="020B0604030504040204" pitchFamily="50" charset="-128"/>
            <a:cs typeface="Meiryo UI" panose="020B0604030504040204" pitchFamily="50" charset="-128"/>
          </a:endParaRPr>
        </a:p>
        <a:p>
          <a:pPr algn="l">
            <a:lnSpc>
              <a:spcPts val="1300"/>
            </a:lnSpc>
          </a:pP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＜学校法人立＞</a:t>
          </a:r>
          <a:endParaRPr kumimoji="1" lang="en-US" altLang="ja-JP" sz="1100" b="1">
            <a:latin typeface="Meiryo UI" panose="020B0604030504040204" pitchFamily="50" charset="-128"/>
            <a:ea typeface="Meiryo UI" panose="020B0604030504040204" pitchFamily="50" charset="-128"/>
            <a:cs typeface="Meiryo UI" panose="020B0604030504040204" pitchFamily="50" charset="-128"/>
          </a:endParaRPr>
        </a:p>
        <a:p>
          <a:pPr algn="l">
            <a:lnSpc>
              <a:spcPts val="1300"/>
            </a:lnSpc>
          </a:pP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学校法人</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都庁学園　</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理事長　</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都庁一郎</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a:p>
          <a:pPr algn="l">
            <a:lnSpc>
              <a:spcPts val="13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＜宗教法人立＞</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a:p>
          <a:pPr algn="l">
            <a:lnSpc>
              <a:spcPts val="1300"/>
            </a:lnSpc>
          </a:pP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宗教法人</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都庁学園　</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代表役員　</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都庁一郎</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a:p>
          <a:pPr algn="l">
            <a:lnSpc>
              <a:spcPts val="13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＜個人立＞</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a:p>
          <a:pPr algn="l">
            <a:lnSpc>
              <a:spcPts val="13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都庁幼稚園　都庁一郎</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7</xdr:col>
      <xdr:colOff>67234</xdr:colOff>
      <xdr:row>9</xdr:row>
      <xdr:rowOff>134470</xdr:rowOff>
    </xdr:from>
    <xdr:to>
      <xdr:col>11</xdr:col>
      <xdr:colOff>558681</xdr:colOff>
      <xdr:row>13</xdr:row>
      <xdr:rowOff>118141</xdr:rowOff>
    </xdr:to>
    <xdr:sp macro="" textlink="">
      <xdr:nvSpPr>
        <xdr:cNvPr id="13" name="角丸四角形吹き出し 12">
          <a:extLst>
            <a:ext uri="{FF2B5EF4-FFF2-40B4-BE49-F238E27FC236}">
              <a16:creationId xmlns:a16="http://schemas.microsoft.com/office/drawing/2014/main" id="{00000000-0008-0000-0000-00000D000000}"/>
            </a:ext>
          </a:extLst>
        </xdr:cNvPr>
        <xdr:cNvSpPr/>
      </xdr:nvSpPr>
      <xdr:spPr>
        <a:xfrm>
          <a:off x="3283322" y="2801470"/>
          <a:ext cx="3091212" cy="880142"/>
        </a:xfrm>
        <a:prstGeom prst="wedgeRoundRectCallout">
          <a:avLst>
            <a:gd name="adj1" fmla="val -34967"/>
            <a:gd name="adj2" fmla="val 107480"/>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500"/>
            </a:lnSpc>
          </a:pP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金額の頭に￥を記入</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a:p>
          <a:pPr algn="l">
            <a:lnSpc>
              <a:spcPts val="14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訂正印、修正液等での修正は不可。</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a:p>
          <a:pPr algn="l">
            <a:lnSpc>
              <a:spcPts val="1400"/>
            </a:lnSpc>
          </a:pPr>
          <a:r>
            <a:rPr kumimoji="1" lang="en-US" altLang="ja-JP" sz="1100" b="0">
              <a:latin typeface="Meiryo UI" panose="020B0604030504040204" pitchFamily="50" charset="-128"/>
              <a:ea typeface="Meiryo UI" panose="020B0604030504040204" pitchFamily="50" charset="-128"/>
              <a:cs typeface="Meiryo UI" panose="020B0604030504040204" pitchFamily="50" charset="-128"/>
            </a:rPr>
            <a:t>※Excel</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は自動表示のため入力不要</a:t>
          </a:r>
        </a:p>
      </xdr:txBody>
    </xdr:sp>
    <xdr:clientData/>
  </xdr:twoCellAnchor>
  <xdr:twoCellAnchor>
    <xdr:from>
      <xdr:col>0</xdr:col>
      <xdr:colOff>33618</xdr:colOff>
      <xdr:row>16</xdr:row>
      <xdr:rowOff>56029</xdr:rowOff>
    </xdr:from>
    <xdr:to>
      <xdr:col>5</xdr:col>
      <xdr:colOff>570073</xdr:colOff>
      <xdr:row>22</xdr:row>
      <xdr:rowOff>123264</xdr:rowOff>
    </xdr:to>
    <xdr:sp macro="" textlink="">
      <xdr:nvSpPr>
        <xdr:cNvPr id="14" name="角丸四角形吹き出し 13">
          <a:extLst>
            <a:ext uri="{FF2B5EF4-FFF2-40B4-BE49-F238E27FC236}">
              <a16:creationId xmlns:a16="http://schemas.microsoft.com/office/drawing/2014/main" id="{00000000-0008-0000-0000-00000E000000}"/>
            </a:ext>
          </a:extLst>
        </xdr:cNvPr>
        <xdr:cNvSpPr/>
      </xdr:nvSpPr>
      <xdr:spPr>
        <a:xfrm>
          <a:off x="33618" y="4247029"/>
          <a:ext cx="2463867" cy="1232647"/>
        </a:xfrm>
        <a:prstGeom prst="wedgeRoundRectCallout">
          <a:avLst>
            <a:gd name="adj1" fmla="val -20703"/>
            <a:gd name="adj2" fmla="val 95167"/>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幼稚園等の正式名称を記入。</a:t>
          </a:r>
          <a:endParaRPr kumimoji="1" lang="en-US" altLang="ja-JP" sz="1100" b="1">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一法人・設置者で複数園についての申請を予定している場合、すべて記載する。</a:t>
          </a:r>
        </a:p>
      </xdr:txBody>
    </xdr:sp>
    <xdr:clientData/>
  </xdr:twoCellAnchor>
  <xdr:twoCellAnchor>
    <xdr:from>
      <xdr:col>1</xdr:col>
      <xdr:colOff>56030</xdr:colOff>
      <xdr:row>25</xdr:row>
      <xdr:rowOff>145676</xdr:rowOff>
    </xdr:from>
    <xdr:to>
      <xdr:col>9</xdr:col>
      <xdr:colOff>392876</xdr:colOff>
      <xdr:row>27</xdr:row>
      <xdr:rowOff>46351</xdr:rowOff>
    </xdr:to>
    <xdr:sp macro="" textlink="">
      <xdr:nvSpPr>
        <xdr:cNvPr id="15" name="角丸四角形吹き出し 14">
          <a:extLst>
            <a:ext uri="{FF2B5EF4-FFF2-40B4-BE49-F238E27FC236}">
              <a16:creationId xmlns:a16="http://schemas.microsoft.com/office/drawing/2014/main" id="{00000000-0008-0000-0000-00000F000000}"/>
            </a:ext>
          </a:extLst>
        </xdr:cNvPr>
        <xdr:cNvSpPr/>
      </xdr:nvSpPr>
      <xdr:spPr>
        <a:xfrm>
          <a:off x="212912" y="6420970"/>
          <a:ext cx="4695935" cy="617852"/>
        </a:xfrm>
        <a:prstGeom prst="wedgeRoundRectCallout">
          <a:avLst>
            <a:gd name="adj1" fmla="val -4055"/>
            <a:gd name="adj2" fmla="val -85709"/>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4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①～⑥の区分ごとの「１日当たりの平均園児数」により、</a:t>
          </a:r>
          <a:r>
            <a:rPr kumimoji="1" lang="ja-JP" altLang="en-US" sz="1100" b="1" u="sng">
              <a:latin typeface="Meiryo UI" panose="020B0604030504040204" pitchFamily="50" charset="-128"/>
              <a:ea typeface="Meiryo UI" panose="020B0604030504040204" pitchFamily="50" charset="-128"/>
              <a:cs typeface="Meiryo UI" panose="020B0604030504040204" pitchFamily="50" charset="-128"/>
            </a:rPr>
            <a:t>要領の補助単価表から</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該当する単価を記入（別添１及び別添４参照）。</a:t>
          </a:r>
        </a:p>
      </xdr:txBody>
    </xdr:sp>
    <xdr:clientData/>
  </xdr:twoCellAnchor>
  <xdr:twoCellAnchor>
    <xdr:from>
      <xdr:col>9</xdr:col>
      <xdr:colOff>11206</xdr:colOff>
      <xdr:row>30</xdr:row>
      <xdr:rowOff>11207</xdr:rowOff>
    </xdr:from>
    <xdr:to>
      <xdr:col>11</xdr:col>
      <xdr:colOff>225753</xdr:colOff>
      <xdr:row>31</xdr:row>
      <xdr:rowOff>244242</xdr:rowOff>
    </xdr:to>
    <xdr:sp macro="" textlink="">
      <xdr:nvSpPr>
        <xdr:cNvPr id="16" name="角丸四角形吹き出し 15">
          <a:extLst>
            <a:ext uri="{FF2B5EF4-FFF2-40B4-BE49-F238E27FC236}">
              <a16:creationId xmlns:a16="http://schemas.microsoft.com/office/drawing/2014/main" id="{00000000-0008-0000-0000-000010000000}"/>
            </a:ext>
          </a:extLst>
        </xdr:cNvPr>
        <xdr:cNvSpPr/>
      </xdr:nvSpPr>
      <xdr:spPr>
        <a:xfrm>
          <a:off x="4527177" y="7776883"/>
          <a:ext cx="1514429" cy="401124"/>
        </a:xfrm>
        <a:prstGeom prst="wedgeRoundRectCallout">
          <a:avLst>
            <a:gd name="adj1" fmla="val -52567"/>
            <a:gd name="adj2" fmla="val -82788"/>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r>
            <a:rPr kumimoji="1" lang="ja-JP" altLang="ja-JP" sz="1100" b="0">
              <a:solidFill>
                <a:schemeClr val="dk1"/>
              </a:solidFill>
              <a:effectLst/>
              <a:latin typeface="Meiryo UI" panose="020B0604030504040204" pitchFamily="50" charset="-128"/>
              <a:ea typeface="Meiryo UI" panose="020B0604030504040204" pitchFamily="50" charset="-128"/>
              <a:cs typeface="+mn-cs"/>
            </a:rPr>
            <a:t>申請理由を記入。</a:t>
          </a:r>
          <a:endParaRPr lang="ja-JP" altLang="ja-JP">
            <a:effectLst/>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1146810</xdr:colOff>
      <xdr:row>1</xdr:row>
      <xdr:rowOff>87630</xdr:rowOff>
    </xdr:from>
    <xdr:to>
      <xdr:col>3</xdr:col>
      <xdr:colOff>297986</xdr:colOff>
      <xdr:row>3</xdr:row>
      <xdr:rowOff>90454</xdr:rowOff>
    </xdr:to>
    <xdr:sp macro="" textlink="">
      <xdr:nvSpPr>
        <xdr:cNvPr id="30721" name="Oval 1">
          <a:extLst>
            <a:ext uri="{FF2B5EF4-FFF2-40B4-BE49-F238E27FC236}">
              <a16:creationId xmlns:a16="http://schemas.microsoft.com/office/drawing/2014/main" id="{00000000-0008-0000-0100-000001780000}"/>
            </a:ext>
          </a:extLst>
        </xdr:cNvPr>
        <xdr:cNvSpPr>
          <a:spLocks noChangeArrowheads="1"/>
        </xdr:cNvSpPr>
      </xdr:nvSpPr>
      <xdr:spPr bwMode="auto">
        <a:xfrm>
          <a:off x="1494192" y="188483"/>
          <a:ext cx="720000" cy="720000"/>
        </a:xfrm>
        <a:prstGeom prst="ellipse">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CCFFFF"/>
            </a:solidFill>
            <a:latin typeface="ＭＳ Ｐゴシック"/>
            <a:ea typeface="ＭＳ Ｐゴシック"/>
          </a:endParaRPr>
        </a:p>
        <a:p>
          <a:pPr algn="l" rtl="0">
            <a:lnSpc>
              <a:spcPts val="1200"/>
            </a:lnSpc>
            <a:defRPr sz="1000"/>
          </a:pPr>
          <a:r>
            <a:rPr lang="ja-JP" altLang="en-US" sz="1100" b="0" i="0" u="none" strike="noStrike" baseline="0">
              <a:solidFill>
                <a:srgbClr val="CCFFFF"/>
              </a:solidFill>
              <a:latin typeface="ＭＳ Ｐゴシック"/>
              <a:ea typeface="ＭＳ Ｐゴシック"/>
            </a:rPr>
            <a:t>　捨印</a:t>
          </a:r>
        </a:p>
      </xdr:txBody>
    </xdr:sp>
    <xdr:clientData/>
  </xdr:twoCellAnchor>
  <xdr:twoCellAnchor>
    <xdr:from>
      <xdr:col>6</xdr:col>
      <xdr:colOff>123265</xdr:colOff>
      <xdr:row>20</xdr:row>
      <xdr:rowOff>44825</xdr:rowOff>
    </xdr:from>
    <xdr:to>
      <xdr:col>7</xdr:col>
      <xdr:colOff>88677</xdr:colOff>
      <xdr:row>20</xdr:row>
      <xdr:rowOff>368825</xdr:rowOff>
    </xdr:to>
    <xdr:sp macro="" textlink="">
      <xdr:nvSpPr>
        <xdr:cNvPr id="3" name="円/楕円 20">
          <a:extLst>
            <a:ext uri="{FF2B5EF4-FFF2-40B4-BE49-F238E27FC236}">
              <a16:creationId xmlns:a16="http://schemas.microsoft.com/office/drawing/2014/main" id="{00000000-0008-0000-0100-000003000000}"/>
            </a:ext>
          </a:extLst>
        </xdr:cNvPr>
        <xdr:cNvSpPr/>
      </xdr:nvSpPr>
      <xdr:spPr>
        <a:xfrm>
          <a:off x="5849471" y="7227796"/>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6</xdr:col>
      <xdr:colOff>123265</xdr:colOff>
      <xdr:row>22</xdr:row>
      <xdr:rowOff>78442</xdr:rowOff>
    </xdr:from>
    <xdr:to>
      <xdr:col>7</xdr:col>
      <xdr:colOff>88677</xdr:colOff>
      <xdr:row>22</xdr:row>
      <xdr:rowOff>402442</xdr:rowOff>
    </xdr:to>
    <xdr:sp macro="" textlink="">
      <xdr:nvSpPr>
        <xdr:cNvPr id="4" name="円/楕円 20">
          <a:extLst>
            <a:ext uri="{FF2B5EF4-FFF2-40B4-BE49-F238E27FC236}">
              <a16:creationId xmlns:a16="http://schemas.microsoft.com/office/drawing/2014/main" id="{00000000-0008-0000-0100-000004000000}"/>
            </a:ext>
          </a:extLst>
        </xdr:cNvPr>
        <xdr:cNvSpPr/>
      </xdr:nvSpPr>
      <xdr:spPr>
        <a:xfrm>
          <a:off x="5849471" y="8090648"/>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7</xdr:col>
      <xdr:colOff>324971</xdr:colOff>
      <xdr:row>1</xdr:row>
      <xdr:rowOff>8891</xdr:rowOff>
    </xdr:from>
    <xdr:to>
      <xdr:col>12</xdr:col>
      <xdr:colOff>147873</xdr:colOff>
      <xdr:row>3</xdr:row>
      <xdr:rowOff>292947</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409765" y="109744"/>
          <a:ext cx="1615843" cy="1001232"/>
        </a:xfrm>
        <a:prstGeom prst="rect">
          <a:avLst/>
        </a:prstGeom>
        <a:solidFill>
          <a:srgbClr val="FFFF00"/>
        </a:solidFill>
        <a:ln w="19050">
          <a:solidFill>
            <a:srgbClr val="FF0000"/>
          </a:solidFill>
        </a:ln>
        <a:effectLst/>
      </xdr:spPr>
      <xdr:style>
        <a:lnRef idx="1">
          <a:schemeClr val="dk1"/>
        </a:lnRef>
        <a:fillRef idx="2">
          <a:schemeClr val="dk1"/>
        </a:fillRef>
        <a:effectRef idx="1">
          <a:schemeClr val="dk1"/>
        </a:effectRef>
        <a:fontRef idx="minor">
          <a:schemeClr val="dk1"/>
        </a:fontRef>
      </xdr:style>
      <xdr:txBody>
        <a:bodyPr vertOverflow="clip" horzOverflow="clip" wrap="square" rtlCol="0" anchor="ctr"/>
        <a:lstStyle/>
        <a:p>
          <a:pPr algn="ctr">
            <a:lnSpc>
              <a:spcPts val="1500"/>
            </a:lnSpc>
          </a:pPr>
          <a:r>
            <a:rPr kumimoji="1" lang="ja-JP" altLang="en-US" sz="1200" b="1">
              <a:latin typeface="Meiryo UI" panose="020B0604030504040204" pitchFamily="50" charset="-128"/>
              <a:ea typeface="Meiryo UI" panose="020B0604030504040204" pitchFamily="50" charset="-128"/>
              <a:cs typeface="Meiryo UI" panose="020B0604030504040204" pitchFamily="50" charset="-128"/>
            </a:rPr>
            <a:t>この様式は施設ごとに作成します。</a:t>
          </a:r>
        </a:p>
      </xdr:txBody>
    </xdr:sp>
    <xdr:clientData/>
  </xdr:twoCellAnchor>
  <xdr:twoCellAnchor>
    <xdr:from>
      <xdr:col>2</xdr:col>
      <xdr:colOff>1154205</xdr:colOff>
      <xdr:row>1</xdr:row>
      <xdr:rowOff>100852</xdr:rowOff>
    </xdr:from>
    <xdr:to>
      <xdr:col>3</xdr:col>
      <xdr:colOff>393349</xdr:colOff>
      <xdr:row>3</xdr:row>
      <xdr:rowOff>139676</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a:spLocks noChangeAspect="1"/>
        </xdr:cNvSpPr>
      </xdr:nvSpPr>
      <xdr:spPr>
        <a:xfrm>
          <a:off x="1501587" y="201705"/>
          <a:ext cx="807968" cy="756000"/>
        </a:xfrm>
        <a:prstGeom prst="roundRect">
          <a:avLst>
            <a:gd name="adj" fmla="val 7228"/>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1100" b="1">
              <a:solidFill>
                <a:srgbClr val="FF0000"/>
              </a:solidFill>
            </a:rPr>
            <a:t>学校法人都庁学園</a:t>
          </a:r>
        </a:p>
      </xdr:txBody>
    </xdr:sp>
    <xdr:clientData/>
  </xdr:twoCellAnchor>
  <xdr:twoCellAnchor>
    <xdr:from>
      <xdr:col>1</xdr:col>
      <xdr:colOff>33618</xdr:colOff>
      <xdr:row>2</xdr:row>
      <xdr:rowOff>257736</xdr:rowOff>
    </xdr:from>
    <xdr:to>
      <xdr:col>2</xdr:col>
      <xdr:colOff>1243853</xdr:colOff>
      <xdr:row>4</xdr:row>
      <xdr:rowOff>56119</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145677" y="717177"/>
          <a:ext cx="1445558" cy="515560"/>
        </a:xfrm>
        <a:prstGeom prst="wedgeRoundRectCallout">
          <a:avLst>
            <a:gd name="adj1" fmla="val 63147"/>
            <a:gd name="adj2" fmla="val -40773"/>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印鑑証明書の印。</a:t>
          </a:r>
          <a:endParaRPr kumimoji="1" lang="en-US" altLang="ja-JP" sz="1100" b="1">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4</xdr:col>
      <xdr:colOff>156883</xdr:colOff>
      <xdr:row>4</xdr:row>
      <xdr:rowOff>11207</xdr:rowOff>
    </xdr:from>
    <xdr:to>
      <xdr:col>12</xdr:col>
      <xdr:colOff>252888</xdr:colOff>
      <xdr:row>7</xdr:row>
      <xdr:rowOff>99751</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3776383" y="1187825"/>
          <a:ext cx="4354240" cy="940191"/>
        </a:xfrm>
        <a:prstGeom prst="wedgeRoundRectCallout">
          <a:avLst>
            <a:gd name="adj1" fmla="val 36568"/>
            <a:gd name="adj2" fmla="val 122587"/>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5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区市から預かり保育の補助金を受け、都の補助金と同一の対象経費に充てるときは、区市の補助金交付（予定）額を記入。</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a:p>
          <a:pPr algn="l">
            <a:lnSpc>
              <a:spcPts val="15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この事例では、全て人件費に充てている。</a:t>
          </a:r>
        </a:p>
      </xdr:txBody>
    </xdr:sp>
    <xdr:clientData/>
  </xdr:twoCellAnchor>
  <xdr:twoCellAnchor>
    <xdr:from>
      <xdr:col>2</xdr:col>
      <xdr:colOff>67235</xdr:colOff>
      <xdr:row>4</xdr:row>
      <xdr:rowOff>212912</xdr:rowOff>
    </xdr:from>
    <xdr:to>
      <xdr:col>3</xdr:col>
      <xdr:colOff>1467952</xdr:colOff>
      <xdr:row>7</xdr:row>
      <xdr:rowOff>99013</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414617" y="1389530"/>
          <a:ext cx="2969541" cy="737748"/>
        </a:xfrm>
        <a:prstGeom prst="wedgeRoundRectCallout">
          <a:avLst>
            <a:gd name="adj1" fmla="val -14466"/>
            <a:gd name="adj2" fmla="val 248349"/>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5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総額の内訳を記入。人件費以外にも預かり保育に要した経費があれば項目を書く。</a:t>
          </a:r>
        </a:p>
      </xdr:txBody>
    </xdr:sp>
    <xdr:clientData/>
  </xdr:twoCellAnchor>
  <xdr:twoCellAnchor>
    <xdr:from>
      <xdr:col>4</xdr:col>
      <xdr:colOff>1367117</xdr:colOff>
      <xdr:row>8</xdr:row>
      <xdr:rowOff>44825</xdr:rowOff>
    </xdr:from>
    <xdr:to>
      <xdr:col>9</xdr:col>
      <xdr:colOff>35377</xdr:colOff>
      <xdr:row>9</xdr:row>
      <xdr:rowOff>221170</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4986617" y="2386854"/>
          <a:ext cx="1850731" cy="445287"/>
        </a:xfrm>
        <a:prstGeom prst="wedgeRoundRectCallout">
          <a:avLst>
            <a:gd name="adj1" fmla="val 58271"/>
            <a:gd name="adj2" fmla="val 129392"/>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⑤は④よりも多くならない。</a:t>
          </a:r>
        </a:p>
      </xdr:txBody>
    </xdr:sp>
    <xdr:clientData/>
  </xdr:twoCellAnchor>
  <xdr:twoCellAnchor>
    <xdr:from>
      <xdr:col>3</xdr:col>
      <xdr:colOff>168088</xdr:colOff>
      <xdr:row>8</xdr:row>
      <xdr:rowOff>44825</xdr:rowOff>
    </xdr:from>
    <xdr:to>
      <xdr:col>4</xdr:col>
      <xdr:colOff>1158790</xdr:colOff>
      <xdr:row>9</xdr:row>
      <xdr:rowOff>221170</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2084294" y="2386854"/>
          <a:ext cx="2693996" cy="445287"/>
        </a:xfrm>
        <a:prstGeom prst="wedgeRoundRectCallout">
          <a:avLst>
            <a:gd name="adj1" fmla="val 79174"/>
            <a:gd name="adj2" fmla="val 144458"/>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5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④</a:t>
          </a:r>
          <a:r>
            <a:rPr kumimoji="1" lang="ja-JP" altLang="ja-JP" sz="1100" b="0">
              <a:solidFill>
                <a:schemeClr val="dk1"/>
              </a:solidFill>
              <a:effectLst/>
              <a:latin typeface="+mn-lt"/>
              <a:ea typeface="+mn-ea"/>
              <a:cs typeface="+mn-cs"/>
            </a:rPr>
            <a:t>（②－③）</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はマイナスにはならない。</a:t>
          </a:r>
        </a:p>
      </xdr:txBody>
    </xdr:sp>
    <xdr:clientData/>
  </xdr:twoCellAnchor>
  <xdr:twoCellAnchor>
    <xdr:from>
      <xdr:col>0</xdr:col>
      <xdr:colOff>89647</xdr:colOff>
      <xdr:row>17</xdr:row>
      <xdr:rowOff>145676</xdr:rowOff>
    </xdr:from>
    <xdr:to>
      <xdr:col>12</xdr:col>
      <xdr:colOff>201706</xdr:colOff>
      <xdr:row>20</xdr:row>
      <xdr:rowOff>70628</xdr:rowOff>
    </xdr:to>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a:xfrm>
          <a:off x="89647" y="5883088"/>
          <a:ext cx="7989794" cy="1370511"/>
        </a:xfrm>
        <a:prstGeom prst="wedgeRoundRectCallout">
          <a:avLst>
            <a:gd name="adj1" fmla="val -22004"/>
            <a:gd name="adj2" fmla="val -71855"/>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marL="0" marR="0" lvl="0" indent="0" algn="l" defTabSz="914400" eaLnBrk="1" fontAlgn="auto" latinLnBrk="0" hangingPunct="1">
            <a:lnSpc>
              <a:spcPts val="15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eiryo UI" panose="020B0604030504040204" pitchFamily="50" charset="-128"/>
            </a:rPr>
            <a:t>②補助対象経費は、教育時間終了後の預かり保育、早朝保育、長期休暇（春・夏・冬）中の預かり保育に要した経費を合算して記入。経費は令和８年度を通じて要する費用見込みを算定すること。</a:t>
          </a:r>
        </a:p>
        <a:p>
          <a:pPr algn="l">
            <a:lnSpc>
              <a:spcPts val="16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★実費を徴収している場合（お菓子代等）はこの金額に含めない。</a:t>
          </a:r>
        </a:p>
        <a:p>
          <a:pPr algn="l">
            <a:lnSpc>
              <a:spcPts val="14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★区市の委託事業に要する経費は含めない。</a:t>
          </a:r>
        </a:p>
        <a:p>
          <a:pPr algn="l">
            <a:lnSpc>
              <a:spcPts val="14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★他の補助金等の対象経費は含めない（特に、新制度移行園においては、公定価格で措置されている経費を含めないこと）。</a:t>
          </a:r>
        </a:p>
      </xdr:txBody>
    </xdr:sp>
    <xdr:clientData/>
  </xdr:twoCellAnchor>
  <xdr:twoCellAnchor>
    <xdr:from>
      <xdr:col>2</xdr:col>
      <xdr:colOff>123266</xdr:colOff>
      <xdr:row>23</xdr:row>
      <xdr:rowOff>11205</xdr:rowOff>
    </xdr:from>
    <xdr:to>
      <xdr:col>4</xdr:col>
      <xdr:colOff>1077628</xdr:colOff>
      <xdr:row>25</xdr:row>
      <xdr:rowOff>192242</xdr:rowOff>
    </xdr:to>
    <xdr:sp macro="" textlink="">
      <xdr:nvSpPr>
        <xdr:cNvPr id="13" name="角丸四角形吹き出し 12">
          <a:extLst>
            <a:ext uri="{FF2B5EF4-FFF2-40B4-BE49-F238E27FC236}">
              <a16:creationId xmlns:a16="http://schemas.microsoft.com/office/drawing/2014/main" id="{00000000-0008-0000-0100-00000D000000}"/>
            </a:ext>
          </a:extLst>
        </xdr:cNvPr>
        <xdr:cNvSpPr/>
      </xdr:nvSpPr>
      <xdr:spPr>
        <a:xfrm>
          <a:off x="470648" y="8438029"/>
          <a:ext cx="4226480" cy="786154"/>
        </a:xfrm>
        <a:prstGeom prst="wedgeRoundRectCallout">
          <a:avLst>
            <a:gd name="adj1" fmla="val 49797"/>
            <a:gd name="adj2" fmla="val -100139"/>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nSpc>
              <a:spcPts val="1500"/>
            </a:lnSpc>
          </a:pPr>
          <a:r>
            <a:rPr kumimoji="1"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区市から預かり保育の補助や委託を受けている場合、それぞれ名称を記入（幼稚園型一時預かり事業を除く）。</a:t>
          </a:r>
          <a:endParaRPr lang="ja-JP" altLang="ja-JP">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1360</xdr:colOff>
      <xdr:row>0</xdr:row>
      <xdr:rowOff>38100</xdr:rowOff>
    </xdr:from>
    <xdr:to>
      <xdr:col>8</xdr:col>
      <xdr:colOff>340179</xdr:colOff>
      <xdr:row>2</xdr:row>
      <xdr:rowOff>125774</xdr:rowOff>
    </xdr:to>
    <xdr:sp macro="" textlink="">
      <xdr:nvSpPr>
        <xdr:cNvPr id="32769" name="Oval 1">
          <a:extLst>
            <a:ext uri="{FF2B5EF4-FFF2-40B4-BE49-F238E27FC236}">
              <a16:creationId xmlns:a16="http://schemas.microsoft.com/office/drawing/2014/main" id="{00000000-0008-0000-0200-000001800000}"/>
            </a:ext>
          </a:extLst>
        </xdr:cNvPr>
        <xdr:cNvSpPr>
          <a:spLocks noChangeArrowheads="1"/>
        </xdr:cNvSpPr>
      </xdr:nvSpPr>
      <xdr:spPr bwMode="auto">
        <a:xfrm>
          <a:off x="2913289" y="38100"/>
          <a:ext cx="678997" cy="659174"/>
        </a:xfrm>
        <a:prstGeom prst="ellipse">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FFFF99"/>
            </a:solidFill>
            <a:latin typeface="ＭＳ Ｐゴシック"/>
            <a:ea typeface="ＭＳ Ｐゴシック"/>
          </a:endParaRPr>
        </a:p>
        <a:p>
          <a:pPr algn="l" rtl="0">
            <a:lnSpc>
              <a:spcPts val="1200"/>
            </a:lnSpc>
            <a:defRPr sz="1000"/>
          </a:pPr>
          <a:r>
            <a:rPr lang="ja-JP" altLang="en-US" sz="1100" b="0" i="0" u="none" strike="noStrike" baseline="0">
              <a:solidFill>
                <a:srgbClr val="FFFF99"/>
              </a:solidFill>
              <a:latin typeface="ＭＳ Ｐゴシック"/>
              <a:ea typeface="ＭＳ Ｐゴシック"/>
            </a:rPr>
            <a:t>　</a:t>
          </a:r>
          <a:r>
            <a:rPr lang="ja-JP" altLang="en-US" sz="1100" b="0" i="0" u="none" strike="noStrike" baseline="0">
              <a:solidFill>
                <a:schemeClr val="accent5">
                  <a:lumMod val="20000"/>
                  <a:lumOff val="80000"/>
                </a:schemeClr>
              </a:solidFill>
              <a:latin typeface="ＭＳ Ｐゴシック"/>
              <a:ea typeface="ＭＳ Ｐゴシック"/>
            </a:rPr>
            <a:t>捨印</a:t>
          </a:r>
        </a:p>
      </xdr:txBody>
    </xdr:sp>
    <xdr:clientData/>
  </xdr:twoCellAnchor>
  <xdr:twoCellAnchor>
    <xdr:from>
      <xdr:col>2</xdr:col>
      <xdr:colOff>345779</xdr:colOff>
      <xdr:row>10</xdr:row>
      <xdr:rowOff>372995</xdr:rowOff>
    </xdr:from>
    <xdr:to>
      <xdr:col>2</xdr:col>
      <xdr:colOff>669779</xdr:colOff>
      <xdr:row>11</xdr:row>
      <xdr:rowOff>309593</xdr:rowOff>
    </xdr:to>
    <xdr:sp macro="" textlink="">
      <xdr:nvSpPr>
        <xdr:cNvPr id="3" name="円/楕円 20">
          <a:extLst>
            <a:ext uri="{FF2B5EF4-FFF2-40B4-BE49-F238E27FC236}">
              <a16:creationId xmlns:a16="http://schemas.microsoft.com/office/drawing/2014/main" id="{00000000-0008-0000-0200-000003000000}"/>
            </a:ext>
          </a:extLst>
        </xdr:cNvPr>
        <xdr:cNvSpPr/>
      </xdr:nvSpPr>
      <xdr:spPr>
        <a:xfrm>
          <a:off x="670750" y="2916730"/>
          <a:ext cx="324000" cy="317598"/>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xdr:col>
      <xdr:colOff>356984</xdr:colOff>
      <xdr:row>15</xdr:row>
      <xdr:rowOff>376197</xdr:rowOff>
    </xdr:from>
    <xdr:to>
      <xdr:col>2</xdr:col>
      <xdr:colOff>680984</xdr:colOff>
      <xdr:row>16</xdr:row>
      <xdr:rowOff>319197</xdr:rowOff>
    </xdr:to>
    <xdr:sp macro="" textlink="">
      <xdr:nvSpPr>
        <xdr:cNvPr id="4" name="円/楕円 20">
          <a:extLst>
            <a:ext uri="{FF2B5EF4-FFF2-40B4-BE49-F238E27FC236}">
              <a16:creationId xmlns:a16="http://schemas.microsoft.com/office/drawing/2014/main" id="{00000000-0008-0000-0200-000004000000}"/>
            </a:ext>
          </a:extLst>
        </xdr:cNvPr>
        <xdr:cNvSpPr/>
      </xdr:nvSpPr>
      <xdr:spPr>
        <a:xfrm>
          <a:off x="681955" y="4533579"/>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xdr:col>
      <xdr:colOff>299355</xdr:colOff>
      <xdr:row>23</xdr:row>
      <xdr:rowOff>13608</xdr:rowOff>
    </xdr:from>
    <xdr:to>
      <xdr:col>2</xdr:col>
      <xdr:colOff>623355</xdr:colOff>
      <xdr:row>23</xdr:row>
      <xdr:rowOff>337608</xdr:rowOff>
    </xdr:to>
    <xdr:sp macro="" textlink="">
      <xdr:nvSpPr>
        <xdr:cNvPr id="5" name="円/楕円 20">
          <a:extLst>
            <a:ext uri="{FF2B5EF4-FFF2-40B4-BE49-F238E27FC236}">
              <a16:creationId xmlns:a16="http://schemas.microsoft.com/office/drawing/2014/main" id="{00000000-0008-0000-0200-000005000000}"/>
            </a:ext>
          </a:extLst>
        </xdr:cNvPr>
        <xdr:cNvSpPr/>
      </xdr:nvSpPr>
      <xdr:spPr>
        <a:xfrm>
          <a:off x="625926" y="6721929"/>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xdr:col>
      <xdr:colOff>299355</xdr:colOff>
      <xdr:row>30</xdr:row>
      <xdr:rowOff>27212</xdr:rowOff>
    </xdr:from>
    <xdr:to>
      <xdr:col>2</xdr:col>
      <xdr:colOff>623355</xdr:colOff>
      <xdr:row>30</xdr:row>
      <xdr:rowOff>351212</xdr:rowOff>
    </xdr:to>
    <xdr:sp macro="" textlink="">
      <xdr:nvSpPr>
        <xdr:cNvPr id="6" name="円/楕円 20">
          <a:extLst>
            <a:ext uri="{FF2B5EF4-FFF2-40B4-BE49-F238E27FC236}">
              <a16:creationId xmlns:a16="http://schemas.microsoft.com/office/drawing/2014/main" id="{00000000-0008-0000-0200-000006000000}"/>
            </a:ext>
          </a:extLst>
        </xdr:cNvPr>
        <xdr:cNvSpPr/>
      </xdr:nvSpPr>
      <xdr:spPr>
        <a:xfrm>
          <a:off x="625926" y="9089569"/>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xdr:col>
      <xdr:colOff>340177</xdr:colOff>
      <xdr:row>34</xdr:row>
      <xdr:rowOff>380998</xdr:rowOff>
    </xdr:from>
    <xdr:to>
      <xdr:col>2</xdr:col>
      <xdr:colOff>664177</xdr:colOff>
      <xdr:row>35</xdr:row>
      <xdr:rowOff>323998</xdr:rowOff>
    </xdr:to>
    <xdr:sp macro="" textlink="">
      <xdr:nvSpPr>
        <xdr:cNvPr id="7" name="円/楕円 20">
          <a:extLst>
            <a:ext uri="{FF2B5EF4-FFF2-40B4-BE49-F238E27FC236}">
              <a16:creationId xmlns:a16="http://schemas.microsoft.com/office/drawing/2014/main" id="{00000000-0008-0000-0200-000007000000}"/>
            </a:ext>
          </a:extLst>
        </xdr:cNvPr>
        <xdr:cNvSpPr/>
      </xdr:nvSpPr>
      <xdr:spPr>
        <a:xfrm>
          <a:off x="666748" y="10885712"/>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xdr:col>
      <xdr:colOff>353783</xdr:colOff>
      <xdr:row>40</xdr:row>
      <xdr:rowOff>54426</xdr:rowOff>
    </xdr:from>
    <xdr:to>
      <xdr:col>2</xdr:col>
      <xdr:colOff>677783</xdr:colOff>
      <xdr:row>41</xdr:row>
      <xdr:rowOff>24640</xdr:rowOff>
    </xdr:to>
    <xdr:sp macro="" textlink="">
      <xdr:nvSpPr>
        <xdr:cNvPr id="8" name="円/楕円 20">
          <a:extLst>
            <a:ext uri="{FF2B5EF4-FFF2-40B4-BE49-F238E27FC236}">
              <a16:creationId xmlns:a16="http://schemas.microsoft.com/office/drawing/2014/main" id="{00000000-0008-0000-0200-000008000000}"/>
            </a:ext>
          </a:extLst>
        </xdr:cNvPr>
        <xdr:cNvSpPr/>
      </xdr:nvSpPr>
      <xdr:spPr>
        <a:xfrm>
          <a:off x="680354" y="12763497"/>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6</xdr:col>
      <xdr:colOff>459440</xdr:colOff>
      <xdr:row>0</xdr:row>
      <xdr:rowOff>89648</xdr:rowOff>
    </xdr:from>
    <xdr:to>
      <xdr:col>8</xdr:col>
      <xdr:colOff>426967</xdr:colOff>
      <xdr:row>2</xdr:row>
      <xdr:rowOff>262942</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a:spLocks noChangeAspect="1"/>
        </xdr:cNvSpPr>
      </xdr:nvSpPr>
      <xdr:spPr>
        <a:xfrm>
          <a:off x="2879911" y="89648"/>
          <a:ext cx="807968" cy="756000"/>
        </a:xfrm>
        <a:prstGeom prst="roundRect">
          <a:avLst>
            <a:gd name="adj" fmla="val 7228"/>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1100" b="1">
              <a:solidFill>
                <a:srgbClr val="FF0000"/>
              </a:solidFill>
            </a:rPr>
            <a:t>学校法人都庁学園</a:t>
          </a:r>
        </a:p>
      </xdr:txBody>
    </xdr:sp>
    <xdr:clientData/>
  </xdr:twoCellAnchor>
  <xdr:twoCellAnchor>
    <xdr:from>
      <xdr:col>21</xdr:col>
      <xdr:colOff>230231</xdr:colOff>
      <xdr:row>0</xdr:row>
      <xdr:rowOff>292371</xdr:rowOff>
    </xdr:from>
    <xdr:to>
      <xdr:col>21</xdr:col>
      <xdr:colOff>2820391</xdr:colOff>
      <xdr:row>3</xdr:row>
      <xdr:rowOff>49501</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8265867" y="292371"/>
          <a:ext cx="2590160" cy="640357"/>
        </a:xfrm>
        <a:prstGeom prst="rect">
          <a:avLst/>
        </a:prstGeom>
        <a:solidFill>
          <a:srgbClr val="FFFF00"/>
        </a:solidFill>
        <a:ln w="19050">
          <a:solidFill>
            <a:srgbClr val="FF0000"/>
          </a:solidFill>
        </a:ln>
        <a:effectLst/>
      </xdr:spPr>
      <xdr:style>
        <a:lnRef idx="1">
          <a:schemeClr val="dk1"/>
        </a:lnRef>
        <a:fillRef idx="2">
          <a:schemeClr val="dk1"/>
        </a:fillRef>
        <a:effectRef idx="1">
          <a:schemeClr val="dk1"/>
        </a:effectRef>
        <a:fontRef idx="minor">
          <a:schemeClr val="dk1"/>
        </a:fontRef>
      </xdr:style>
      <xdr:txBody>
        <a:bodyPr vertOverflow="clip" horzOverflow="clip" wrap="square" rtlCol="0" anchor="ctr"/>
        <a:lstStyle/>
        <a:p>
          <a:pPr algn="ctr">
            <a:lnSpc>
              <a:spcPts val="1500"/>
            </a:lnSpc>
          </a:pPr>
          <a:r>
            <a:rPr kumimoji="1" lang="ja-JP" altLang="en-US" sz="1200" b="1">
              <a:latin typeface="Meiryo UI" panose="020B0604030504040204" pitchFamily="50" charset="-128"/>
              <a:ea typeface="Meiryo UI" panose="020B0604030504040204" pitchFamily="50" charset="-128"/>
              <a:cs typeface="Meiryo UI" panose="020B0604030504040204" pitchFamily="50" charset="-128"/>
            </a:rPr>
            <a:t>この様式は施設ごとに作成します。</a:t>
          </a:r>
        </a:p>
      </xdr:txBody>
    </xdr:sp>
    <xdr:clientData/>
  </xdr:twoCellAnchor>
  <xdr:twoCellAnchor>
    <xdr:from>
      <xdr:col>2</xdr:col>
      <xdr:colOff>663186</xdr:colOff>
      <xdr:row>0</xdr:row>
      <xdr:rowOff>161619</xdr:rowOff>
    </xdr:from>
    <xdr:to>
      <xdr:col>6</xdr:col>
      <xdr:colOff>83996</xdr:colOff>
      <xdr:row>2</xdr:row>
      <xdr:rowOff>63953</xdr:rowOff>
    </xdr:to>
    <xdr:sp macro="" textlink="">
      <xdr:nvSpPr>
        <xdr:cNvPr id="12" name="角丸四角形吹き出し 11">
          <a:extLst>
            <a:ext uri="{FF2B5EF4-FFF2-40B4-BE49-F238E27FC236}">
              <a16:creationId xmlns:a16="http://schemas.microsoft.com/office/drawing/2014/main" id="{00000000-0008-0000-0200-00000C000000}"/>
            </a:ext>
          </a:extLst>
        </xdr:cNvPr>
        <xdr:cNvSpPr/>
      </xdr:nvSpPr>
      <xdr:spPr>
        <a:xfrm>
          <a:off x="992231" y="161619"/>
          <a:ext cx="1516310" cy="491152"/>
        </a:xfrm>
        <a:prstGeom prst="wedgeRoundRectCallout">
          <a:avLst>
            <a:gd name="adj1" fmla="val 59646"/>
            <a:gd name="adj2" fmla="val 23607"/>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印鑑証明書の印。</a:t>
          </a:r>
          <a:endParaRPr kumimoji="1" lang="en-US" altLang="ja-JP" sz="1100" b="1">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14</xdr:col>
      <xdr:colOff>10043</xdr:colOff>
      <xdr:row>7</xdr:row>
      <xdr:rowOff>93584</xdr:rowOff>
    </xdr:from>
    <xdr:to>
      <xdr:col>21</xdr:col>
      <xdr:colOff>2518961</xdr:colOff>
      <xdr:row>11</xdr:row>
      <xdr:rowOff>123329</xdr:rowOff>
    </xdr:to>
    <xdr:sp macro="" textlink="">
      <xdr:nvSpPr>
        <xdr:cNvPr id="13" name="角丸四角形吹き出し 12">
          <a:extLst>
            <a:ext uri="{FF2B5EF4-FFF2-40B4-BE49-F238E27FC236}">
              <a16:creationId xmlns:a16="http://schemas.microsoft.com/office/drawing/2014/main" id="{00000000-0008-0000-0200-00000D000000}"/>
            </a:ext>
          </a:extLst>
        </xdr:cNvPr>
        <xdr:cNvSpPr/>
      </xdr:nvSpPr>
      <xdr:spPr>
        <a:xfrm>
          <a:off x="5752257" y="1998584"/>
          <a:ext cx="4794918" cy="1050281"/>
        </a:xfrm>
        <a:prstGeom prst="wedgeRoundRectCallout">
          <a:avLst>
            <a:gd name="adj1" fmla="val -44060"/>
            <a:gd name="adj2" fmla="val 68413"/>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nSpc>
              <a:spcPts val="1500"/>
            </a:lnSpc>
          </a:pPr>
          <a:r>
            <a:rPr kumimoji="1" lang="ja-JP" altLang="en-US" sz="1100" b="1" u="sng">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令和８</a:t>
          </a:r>
          <a:r>
            <a:rPr kumimoji="1" lang="ja-JP" altLang="ja-JP" sz="1100" b="1" u="sng">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年度教育時間終了後及び早朝の平均預かり園児数確認表</a:t>
          </a:r>
          <a:r>
            <a:rPr kumimoji="1"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により、教育時間終了後の「実施有無」及び「平均預かり園児数」を記入する</a:t>
          </a: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endParaRPr kumimoji="1"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pPr>
            <a:lnSpc>
              <a:spcPts val="1500"/>
            </a:lnSpc>
          </a:pPr>
          <a:r>
            <a:rPr kumimoji="1"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ただし、教育時間終了後の平均園児数が１４人以下の場合は、有に○をし、</a:t>
          </a:r>
          <a:r>
            <a:rPr kumimoji="1" lang="ja-JP" altLang="ja-JP" sz="1100" u="sng">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人数は空欄</a:t>
          </a:r>
          <a:r>
            <a:rPr kumimoji="1"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endParaRPr lang="ja-JP" altLang="ja-JP">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18</xdr:col>
      <xdr:colOff>0</xdr:colOff>
      <xdr:row>12</xdr:row>
      <xdr:rowOff>108858</xdr:rowOff>
    </xdr:from>
    <xdr:to>
      <xdr:col>21</xdr:col>
      <xdr:colOff>2871838</xdr:colOff>
      <xdr:row>15</xdr:row>
      <xdr:rowOff>260512</xdr:rowOff>
    </xdr:to>
    <xdr:sp macro="" textlink="">
      <xdr:nvSpPr>
        <xdr:cNvPr id="14" name="角丸四角形吹き出し 13">
          <a:extLst>
            <a:ext uri="{FF2B5EF4-FFF2-40B4-BE49-F238E27FC236}">
              <a16:creationId xmlns:a16="http://schemas.microsoft.com/office/drawing/2014/main" id="{00000000-0008-0000-0200-00000E000000}"/>
            </a:ext>
          </a:extLst>
        </xdr:cNvPr>
        <xdr:cNvSpPr/>
      </xdr:nvSpPr>
      <xdr:spPr>
        <a:xfrm>
          <a:off x="7048500" y="3388179"/>
          <a:ext cx="3851552" cy="1049726"/>
        </a:xfrm>
        <a:prstGeom prst="wedgeRoundRectCallout">
          <a:avLst>
            <a:gd name="adj1" fmla="val -40193"/>
            <a:gd name="adj2" fmla="val 64184"/>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nSpc>
              <a:spcPts val="1500"/>
            </a:lnSpc>
          </a:pP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１４時～１７時３０分に教育時間終了後の預かり保育を実施している場合は、</a:t>
          </a:r>
          <a:r>
            <a:rPr kumimoji="1" lang="ja-JP" altLang="en-US" sz="1100" b="1">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２時間（１４時～１６時）を超える</a:t>
          </a: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u="sng">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１６時～１７時３０分</a:t>
          </a: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の時間を記入。</a:t>
          </a:r>
          <a:endParaRPr kumimoji="1"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pPr>
            <a:lnSpc>
              <a:spcPts val="1500"/>
            </a:lnSpc>
          </a:pP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ただし、</a:t>
          </a:r>
          <a:r>
            <a:rPr kumimoji="1"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時間未満の端数は切り捨てて記載すること。</a:t>
          </a:r>
        </a:p>
      </xdr:txBody>
    </xdr:sp>
    <xdr:clientData/>
  </xdr:twoCellAnchor>
  <xdr:twoCellAnchor>
    <xdr:from>
      <xdr:col>19</xdr:col>
      <xdr:colOff>0</xdr:colOff>
      <xdr:row>17</xdr:row>
      <xdr:rowOff>27214</xdr:rowOff>
    </xdr:from>
    <xdr:to>
      <xdr:col>21</xdr:col>
      <xdr:colOff>3193025</xdr:colOff>
      <xdr:row>23</xdr:row>
      <xdr:rowOff>240846</xdr:rowOff>
    </xdr:to>
    <xdr:sp macro="" textlink="">
      <xdr:nvSpPr>
        <xdr:cNvPr id="15" name="角丸四角形吹き出し 14">
          <a:extLst>
            <a:ext uri="{FF2B5EF4-FFF2-40B4-BE49-F238E27FC236}">
              <a16:creationId xmlns:a16="http://schemas.microsoft.com/office/drawing/2014/main" id="{00000000-0008-0000-0200-00000F000000}"/>
            </a:ext>
          </a:extLst>
        </xdr:cNvPr>
        <xdr:cNvSpPr/>
      </xdr:nvSpPr>
      <xdr:spPr>
        <a:xfrm>
          <a:off x="7375071" y="4939393"/>
          <a:ext cx="3846168" cy="2009774"/>
        </a:xfrm>
        <a:prstGeom prst="wedgeRoundRectCallout">
          <a:avLst>
            <a:gd name="adj1" fmla="val -62369"/>
            <a:gd name="adj2" fmla="val 5221"/>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nSpc>
              <a:spcPts val="1500"/>
            </a:lnSpc>
          </a:pP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教育時間の終了時刻と預かり保育の開始時刻が異なる場合は理由を記入。</a:t>
          </a:r>
          <a:endParaRPr kumimoji="1"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pPr>
            <a:lnSpc>
              <a:spcPts val="1500"/>
            </a:lnSpc>
          </a:pPr>
          <a:r>
            <a:rPr kumimoji="1"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例</a:t>
          </a:r>
          <a:r>
            <a:rPr kumimoji="1"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p>
        <a:p>
          <a:pPr>
            <a:lnSpc>
              <a:spcPts val="1500"/>
            </a:lnSpc>
          </a:pP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教育時間９時～１４時</a:t>
          </a:r>
          <a:endParaRPr kumimoji="1"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pPr>
            <a:lnSpc>
              <a:spcPts val="1500"/>
            </a:lnSpc>
          </a:pP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預かり保育１４時３０分～１７時　の場合</a:t>
          </a:r>
          <a:endParaRPr kumimoji="1"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pPr>
            <a:lnSpc>
              <a:spcPts val="1400"/>
            </a:lnSpc>
          </a:pPr>
          <a:r>
            <a:rPr kumimoji="1" lang="ja-JP" altLang="en-US" sz="11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（理由）</a:t>
          </a:r>
          <a:endParaRPr kumimoji="1" lang="en-US" altLang="ja-JP" sz="11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pPr>
            <a:lnSpc>
              <a:spcPts val="1500"/>
            </a:lnSpc>
          </a:pPr>
          <a:r>
            <a:rPr kumimoji="1" lang="ja-JP" altLang="en-US" sz="11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１４時～１４時３０分は降園バス待機時間であり、</a:t>
          </a:r>
          <a:endParaRPr kumimoji="1" lang="en-US" altLang="ja-JP" sz="11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pPr>
            <a:lnSpc>
              <a:spcPts val="1400"/>
            </a:lnSpc>
          </a:pPr>
          <a:r>
            <a:rPr kumimoji="1" lang="ja-JP" altLang="en-US" sz="11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預かり保育時間に含めないため</a:t>
          </a:r>
          <a:endPar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16</xdr:col>
      <xdr:colOff>299358</xdr:colOff>
      <xdr:row>23</xdr:row>
      <xdr:rowOff>326572</xdr:rowOff>
    </xdr:from>
    <xdr:to>
      <xdr:col>21</xdr:col>
      <xdr:colOff>2680606</xdr:colOff>
      <xdr:row>26</xdr:row>
      <xdr:rowOff>103414</xdr:rowOff>
    </xdr:to>
    <xdr:sp macro="" textlink="">
      <xdr:nvSpPr>
        <xdr:cNvPr id="16" name="角丸四角形吹き出し 15">
          <a:extLst>
            <a:ext uri="{FF2B5EF4-FFF2-40B4-BE49-F238E27FC236}">
              <a16:creationId xmlns:a16="http://schemas.microsoft.com/office/drawing/2014/main" id="{00000000-0008-0000-0200-000010000000}"/>
            </a:ext>
          </a:extLst>
        </xdr:cNvPr>
        <xdr:cNvSpPr/>
      </xdr:nvSpPr>
      <xdr:spPr>
        <a:xfrm>
          <a:off x="6694715" y="7034893"/>
          <a:ext cx="4014105" cy="838200"/>
        </a:xfrm>
        <a:prstGeom prst="wedgeRoundRectCallout">
          <a:avLst>
            <a:gd name="adj1" fmla="val -61319"/>
            <a:gd name="adj2" fmla="val -30275"/>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nSpc>
              <a:spcPts val="1600"/>
            </a:lnSpc>
          </a:pP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１時間以上の時間帯を記入。</a:t>
          </a:r>
        </a:p>
        <a:p>
          <a:pPr>
            <a:lnSpc>
              <a:spcPts val="1400"/>
            </a:lnSpc>
          </a:pPr>
          <a:r>
            <a:rPr kumimoji="1" lang="ja-JP" altLang="en-US" sz="1100" b="1" u="sng">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１時間未満の場合は、預かり保育を実施している場合でも「無」に○をし、時間の記入や根拠資料の提出は不要。</a:t>
          </a:r>
        </a:p>
      </xdr:txBody>
    </xdr:sp>
    <xdr:clientData/>
  </xdr:twoCellAnchor>
  <xdr:twoCellAnchor>
    <xdr:from>
      <xdr:col>12</xdr:col>
      <xdr:colOff>54428</xdr:colOff>
      <xdr:row>26</xdr:row>
      <xdr:rowOff>176893</xdr:rowOff>
    </xdr:from>
    <xdr:to>
      <xdr:col>21</xdr:col>
      <xdr:colOff>1498904</xdr:colOff>
      <xdr:row>29</xdr:row>
      <xdr:rowOff>214539</xdr:rowOff>
    </xdr:to>
    <xdr:sp macro="" textlink="">
      <xdr:nvSpPr>
        <xdr:cNvPr id="17" name="角丸四角形吹き出し 16">
          <a:extLst>
            <a:ext uri="{FF2B5EF4-FFF2-40B4-BE49-F238E27FC236}">
              <a16:creationId xmlns:a16="http://schemas.microsoft.com/office/drawing/2014/main" id="{00000000-0008-0000-0200-000011000000}"/>
            </a:ext>
          </a:extLst>
        </xdr:cNvPr>
        <xdr:cNvSpPr/>
      </xdr:nvSpPr>
      <xdr:spPr>
        <a:xfrm>
          <a:off x="5061857" y="7946572"/>
          <a:ext cx="4465261" cy="949324"/>
        </a:xfrm>
        <a:prstGeom prst="wedgeRoundRectCallout">
          <a:avLst>
            <a:gd name="adj1" fmla="val -47158"/>
            <a:gd name="adj2" fmla="val -74061"/>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nSpc>
              <a:spcPts val="1500"/>
            </a:lnSpc>
          </a:pPr>
          <a:r>
            <a:rPr kumimoji="1" lang="ja-JP" altLang="en-US" sz="1100" b="1" u="sng">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令和８年度教育時間終了後及び早朝の平均預かり園児数確認表</a:t>
          </a: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により、早朝の「実施有無」及び「平均預かり園児数」を記入する（１４人以下の場合も人数を記入）。</a:t>
          </a:r>
        </a:p>
      </xdr:txBody>
    </xdr:sp>
    <xdr:clientData/>
  </xdr:twoCellAnchor>
  <xdr:twoCellAnchor>
    <xdr:from>
      <xdr:col>21</xdr:col>
      <xdr:colOff>121373</xdr:colOff>
      <xdr:row>35</xdr:row>
      <xdr:rowOff>351061</xdr:rowOff>
    </xdr:from>
    <xdr:to>
      <xdr:col>21</xdr:col>
      <xdr:colOff>588676</xdr:colOff>
      <xdr:row>35</xdr:row>
      <xdr:rowOff>352742</xdr:rowOff>
    </xdr:to>
    <xdr:cxnSp macro="">
      <xdr:nvCxnSpPr>
        <xdr:cNvPr id="18" name="直線矢印コネクタ 17">
          <a:extLst>
            <a:ext uri="{FF2B5EF4-FFF2-40B4-BE49-F238E27FC236}">
              <a16:creationId xmlns:a16="http://schemas.microsoft.com/office/drawing/2014/main" id="{00000000-0008-0000-0200-000012000000}"/>
            </a:ext>
          </a:extLst>
        </xdr:cNvPr>
        <xdr:cNvCxnSpPr/>
      </xdr:nvCxnSpPr>
      <xdr:spPr>
        <a:xfrm flipH="1">
          <a:off x="8149587" y="11236775"/>
          <a:ext cx="467303" cy="1681"/>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121373</xdr:colOff>
      <xdr:row>30</xdr:row>
      <xdr:rowOff>336093</xdr:rowOff>
    </xdr:from>
    <xdr:to>
      <xdr:col>21</xdr:col>
      <xdr:colOff>588676</xdr:colOff>
      <xdr:row>30</xdr:row>
      <xdr:rowOff>337774</xdr:rowOff>
    </xdr:to>
    <xdr:cxnSp macro="">
      <xdr:nvCxnSpPr>
        <xdr:cNvPr id="19" name="直線矢印コネクタ 18">
          <a:extLst>
            <a:ext uri="{FF2B5EF4-FFF2-40B4-BE49-F238E27FC236}">
              <a16:creationId xmlns:a16="http://schemas.microsoft.com/office/drawing/2014/main" id="{00000000-0008-0000-0200-000013000000}"/>
            </a:ext>
          </a:extLst>
        </xdr:cNvPr>
        <xdr:cNvCxnSpPr/>
      </xdr:nvCxnSpPr>
      <xdr:spPr>
        <a:xfrm flipH="1">
          <a:off x="8149587" y="9398450"/>
          <a:ext cx="467303" cy="1681"/>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121373</xdr:colOff>
      <xdr:row>40</xdr:row>
      <xdr:rowOff>327929</xdr:rowOff>
    </xdr:from>
    <xdr:to>
      <xdr:col>21</xdr:col>
      <xdr:colOff>588676</xdr:colOff>
      <xdr:row>40</xdr:row>
      <xdr:rowOff>329610</xdr:rowOff>
    </xdr:to>
    <xdr:cxnSp macro="">
      <xdr:nvCxnSpPr>
        <xdr:cNvPr id="20" name="直線矢印コネクタ 19">
          <a:extLst>
            <a:ext uri="{FF2B5EF4-FFF2-40B4-BE49-F238E27FC236}">
              <a16:creationId xmlns:a16="http://schemas.microsoft.com/office/drawing/2014/main" id="{00000000-0008-0000-0200-000014000000}"/>
            </a:ext>
          </a:extLst>
        </xdr:cNvPr>
        <xdr:cNvCxnSpPr/>
      </xdr:nvCxnSpPr>
      <xdr:spPr>
        <a:xfrm flipH="1">
          <a:off x="8149587" y="13037000"/>
          <a:ext cx="467303" cy="1681"/>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580478</xdr:colOff>
      <xdr:row>30</xdr:row>
      <xdr:rowOff>326568</xdr:rowOff>
    </xdr:from>
    <xdr:to>
      <xdr:col>21</xdr:col>
      <xdr:colOff>580478</xdr:colOff>
      <xdr:row>40</xdr:row>
      <xdr:rowOff>327929</xdr:rowOff>
    </xdr:to>
    <xdr:cxnSp macro="">
      <xdr:nvCxnSpPr>
        <xdr:cNvPr id="21" name="直線コネクタ 20">
          <a:extLst>
            <a:ext uri="{FF2B5EF4-FFF2-40B4-BE49-F238E27FC236}">
              <a16:creationId xmlns:a16="http://schemas.microsoft.com/office/drawing/2014/main" id="{00000000-0008-0000-0200-000015000000}"/>
            </a:ext>
          </a:extLst>
        </xdr:cNvPr>
        <xdr:cNvCxnSpPr/>
      </xdr:nvCxnSpPr>
      <xdr:spPr>
        <a:xfrm>
          <a:off x="8608692" y="9388925"/>
          <a:ext cx="0" cy="3648075"/>
        </a:xfrm>
        <a:prstGeom prst="line">
          <a:avLst/>
        </a:prstGeom>
        <a:ln w="28575">
          <a:solidFill>
            <a:srgbClr val="FFC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163287</xdr:colOff>
      <xdr:row>31</xdr:row>
      <xdr:rowOff>220432</xdr:rowOff>
    </xdr:from>
    <xdr:to>
      <xdr:col>21</xdr:col>
      <xdr:colOff>2967471</xdr:colOff>
      <xdr:row>35</xdr:row>
      <xdr:rowOff>19591</xdr:rowOff>
    </xdr:to>
    <xdr:sp macro="" textlink="">
      <xdr:nvSpPr>
        <xdr:cNvPr id="22" name="角丸四角形 21">
          <a:extLst>
            <a:ext uri="{FF2B5EF4-FFF2-40B4-BE49-F238E27FC236}">
              <a16:creationId xmlns:a16="http://schemas.microsoft.com/office/drawing/2014/main" id="{00000000-0008-0000-0200-000016000000}"/>
            </a:ext>
          </a:extLst>
        </xdr:cNvPr>
        <xdr:cNvSpPr/>
      </xdr:nvSpPr>
      <xdr:spPr>
        <a:xfrm>
          <a:off x="7211787" y="9636575"/>
          <a:ext cx="3783898" cy="1268730"/>
        </a:xfrm>
        <a:prstGeom prst="roundRect">
          <a:avLst/>
        </a:prstGeom>
        <a:solidFill>
          <a:schemeClr val="accent6">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ts val="1500"/>
            </a:lnSpc>
            <a:spcBef>
              <a:spcPts val="0"/>
            </a:spcBef>
            <a:spcAft>
              <a:spcPts val="0"/>
            </a:spcAft>
            <a:buClrTx/>
            <a:buSzTx/>
            <a:buFontTx/>
            <a:buNone/>
            <a:tabLst/>
            <a:defRPr/>
          </a:pP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交付申請書４枚目の</a:t>
          </a:r>
          <a:r>
            <a:rPr kumimoji="1" lang="ja-JP" altLang="ja-JP" sz="1100" b="1">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平均人数算出表「ｂ」欄</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から転記</a:t>
          </a:r>
          <a:endParaRPr kumimoji="1" lang="en-US"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0" marR="0" indent="0" algn="l" defTabSz="914400" eaLnBrk="1" fontAlgn="auto" latinLnBrk="0" hangingPunct="1">
            <a:lnSpc>
              <a:spcPts val="1500"/>
            </a:lnSpc>
            <a:spcBef>
              <a:spcPts val="0"/>
            </a:spcBef>
            <a:spcAft>
              <a:spcPts val="0"/>
            </a:spcAft>
            <a:buClrTx/>
            <a:buSzTx/>
            <a:buFontTx/>
            <a:buNone/>
            <a:tabLst/>
            <a:defRPr/>
          </a:pP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100" u="sng">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春期５日、夏期１５日、冬期４日以上が要件</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。時間や日数を満たさない場合、実績が０人の場合は「無」に○をし、日数</a:t>
          </a:r>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の</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記載</a:t>
          </a:r>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や根拠資料の提出は</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不要。）。</a:t>
          </a:r>
          <a:endParaRPr lang="ja-JP" altLang="ja-JP">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algn="l">
            <a:lnSpc>
              <a:spcPts val="1600"/>
            </a:lnSpc>
          </a:pPr>
          <a:endPar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3</xdr:col>
      <xdr:colOff>231322</xdr:colOff>
      <xdr:row>26</xdr:row>
      <xdr:rowOff>268942</xdr:rowOff>
    </xdr:from>
    <xdr:to>
      <xdr:col>11</xdr:col>
      <xdr:colOff>111615</xdr:colOff>
      <xdr:row>29</xdr:row>
      <xdr:rowOff>326922</xdr:rowOff>
    </xdr:to>
    <xdr:sp macro="" textlink="">
      <xdr:nvSpPr>
        <xdr:cNvPr id="23" name="角丸四角形吹き出し 22">
          <a:extLst>
            <a:ext uri="{FF2B5EF4-FFF2-40B4-BE49-F238E27FC236}">
              <a16:creationId xmlns:a16="http://schemas.microsoft.com/office/drawing/2014/main" id="{00000000-0008-0000-0200-000017000000}"/>
            </a:ext>
          </a:extLst>
        </xdr:cNvPr>
        <xdr:cNvSpPr/>
      </xdr:nvSpPr>
      <xdr:spPr>
        <a:xfrm>
          <a:off x="1542410" y="7989795"/>
          <a:ext cx="3163617" cy="976862"/>
        </a:xfrm>
        <a:prstGeom prst="wedgeRoundRectCallout">
          <a:avLst>
            <a:gd name="adj1" fmla="val -27829"/>
            <a:gd name="adj2" fmla="val 72709"/>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nSpc>
              <a:spcPts val="1500"/>
            </a:lnSpc>
          </a:pP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春休みは３月１４日～４月６日だが、預かり保育は３月１６日～４月３日に実施した場合は、休暇期間全体ではなく、預かり保育の期間だけを記入。</a:t>
          </a:r>
        </a:p>
      </xdr:txBody>
    </xdr:sp>
    <xdr:clientData/>
  </xdr:twoCellAnchor>
  <xdr:twoCellAnchor>
    <xdr:from>
      <xdr:col>2</xdr:col>
      <xdr:colOff>476794</xdr:colOff>
      <xdr:row>37</xdr:row>
      <xdr:rowOff>263978</xdr:rowOff>
    </xdr:from>
    <xdr:to>
      <xdr:col>9</xdr:col>
      <xdr:colOff>498015</xdr:colOff>
      <xdr:row>37</xdr:row>
      <xdr:rowOff>263978</xdr:rowOff>
    </xdr:to>
    <xdr:cxnSp macro="">
      <xdr:nvCxnSpPr>
        <xdr:cNvPr id="24" name="直線矢印コネクタ 23">
          <a:extLst>
            <a:ext uri="{FF2B5EF4-FFF2-40B4-BE49-F238E27FC236}">
              <a16:creationId xmlns:a16="http://schemas.microsoft.com/office/drawing/2014/main" id="{00000000-0008-0000-0200-000018000000}"/>
            </a:ext>
          </a:extLst>
        </xdr:cNvPr>
        <xdr:cNvCxnSpPr/>
      </xdr:nvCxnSpPr>
      <xdr:spPr>
        <a:xfrm>
          <a:off x="803365" y="11857264"/>
          <a:ext cx="3436614" cy="0"/>
        </a:xfrm>
        <a:prstGeom prst="straightConnector1">
          <a:avLst/>
        </a:prstGeom>
        <a:ln w="28575">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480604</xdr:colOff>
      <xdr:row>32</xdr:row>
      <xdr:rowOff>268060</xdr:rowOff>
    </xdr:from>
    <xdr:to>
      <xdr:col>9</xdr:col>
      <xdr:colOff>497993</xdr:colOff>
      <xdr:row>32</xdr:row>
      <xdr:rowOff>268060</xdr:rowOff>
    </xdr:to>
    <xdr:cxnSp macro="">
      <xdr:nvCxnSpPr>
        <xdr:cNvPr id="25" name="直線矢印コネクタ 24">
          <a:extLst>
            <a:ext uri="{FF2B5EF4-FFF2-40B4-BE49-F238E27FC236}">
              <a16:creationId xmlns:a16="http://schemas.microsoft.com/office/drawing/2014/main" id="{00000000-0008-0000-0200-000019000000}"/>
            </a:ext>
          </a:extLst>
        </xdr:cNvPr>
        <xdr:cNvCxnSpPr/>
      </xdr:nvCxnSpPr>
      <xdr:spPr>
        <a:xfrm>
          <a:off x="807175" y="10037989"/>
          <a:ext cx="3432782" cy="0"/>
        </a:xfrm>
        <a:prstGeom prst="straightConnector1">
          <a:avLst/>
        </a:prstGeom>
        <a:ln w="28575">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476794</xdr:colOff>
      <xdr:row>42</xdr:row>
      <xdr:rowOff>240846</xdr:rowOff>
    </xdr:from>
    <xdr:to>
      <xdr:col>9</xdr:col>
      <xdr:colOff>498015</xdr:colOff>
      <xdr:row>42</xdr:row>
      <xdr:rowOff>240846</xdr:rowOff>
    </xdr:to>
    <xdr:cxnSp macro="">
      <xdr:nvCxnSpPr>
        <xdr:cNvPr id="26" name="直線矢印コネクタ 25">
          <a:extLst>
            <a:ext uri="{FF2B5EF4-FFF2-40B4-BE49-F238E27FC236}">
              <a16:creationId xmlns:a16="http://schemas.microsoft.com/office/drawing/2014/main" id="{00000000-0008-0000-0200-00001A000000}"/>
            </a:ext>
          </a:extLst>
        </xdr:cNvPr>
        <xdr:cNvCxnSpPr/>
      </xdr:nvCxnSpPr>
      <xdr:spPr>
        <a:xfrm>
          <a:off x="803365" y="13657489"/>
          <a:ext cx="3436614" cy="0"/>
        </a:xfrm>
        <a:prstGeom prst="straightConnector1">
          <a:avLst/>
        </a:prstGeom>
        <a:ln w="28575">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486319</xdr:colOff>
      <xdr:row>32</xdr:row>
      <xdr:rowOff>258535</xdr:rowOff>
    </xdr:from>
    <xdr:to>
      <xdr:col>2</xdr:col>
      <xdr:colOff>486319</xdr:colOff>
      <xdr:row>42</xdr:row>
      <xdr:rowOff>259896</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a:off x="812890" y="10028464"/>
          <a:ext cx="0" cy="3648075"/>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312964</xdr:colOff>
      <xdr:row>37</xdr:row>
      <xdr:rowOff>130628</xdr:rowOff>
    </xdr:from>
    <xdr:to>
      <xdr:col>6</xdr:col>
      <xdr:colOff>496116</xdr:colOff>
      <xdr:row>39</xdr:row>
      <xdr:rowOff>91168</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639535" y="11723914"/>
          <a:ext cx="2265045" cy="695325"/>
        </a:xfrm>
        <a:prstGeom prst="roundRect">
          <a:avLst/>
        </a:prstGeom>
        <a:solidFill>
          <a:schemeClr val="accent3">
            <a:lumMod val="20000"/>
            <a:lumOff val="80000"/>
          </a:scheme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600"/>
            </a:lnSpc>
          </a:pP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交付申請書４枚目の</a:t>
          </a:r>
          <a:r>
            <a:rPr kumimoji="1" lang="ja-JP" altLang="ja-JP" sz="1100" b="1">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平均人数算出表「ｃ」欄</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から転記。</a:t>
          </a:r>
          <a:endParaRPr lang="ja-JP" altLang="ja-JP">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7</xdr:col>
      <xdr:colOff>299357</xdr:colOff>
      <xdr:row>33</xdr:row>
      <xdr:rowOff>54428</xdr:rowOff>
    </xdr:from>
    <xdr:to>
      <xdr:col>17</xdr:col>
      <xdr:colOff>191016</xdr:colOff>
      <xdr:row>35</xdr:row>
      <xdr:rowOff>60778</xdr:rowOff>
    </xdr:to>
    <xdr:sp macro="" textlink="">
      <xdr:nvSpPr>
        <xdr:cNvPr id="29" name="角丸四角形吹き出し 28">
          <a:extLst>
            <a:ext uri="{FF2B5EF4-FFF2-40B4-BE49-F238E27FC236}">
              <a16:creationId xmlns:a16="http://schemas.microsoft.com/office/drawing/2014/main" id="{00000000-0008-0000-0200-00001D000000}"/>
            </a:ext>
          </a:extLst>
        </xdr:cNvPr>
        <xdr:cNvSpPr/>
      </xdr:nvSpPr>
      <xdr:spPr>
        <a:xfrm>
          <a:off x="3211286" y="10178142"/>
          <a:ext cx="3701659" cy="768350"/>
        </a:xfrm>
        <a:prstGeom prst="wedgeRoundRectCallout">
          <a:avLst>
            <a:gd name="adj1" fmla="val 3411"/>
            <a:gd name="adj2" fmla="val 66212"/>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nSpc>
              <a:spcPts val="1500"/>
            </a:lnSpc>
          </a:pP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夏休みは７月１２日～９月２日だが、預かり保育は７月１４日～９月２日に実施した場合、以下のように記入。</a:t>
          </a:r>
        </a:p>
      </xdr:txBody>
    </xdr:sp>
    <xdr:clientData/>
  </xdr:twoCellAnchor>
  <xdr:twoCellAnchor>
    <xdr:from>
      <xdr:col>12</xdr:col>
      <xdr:colOff>285750</xdr:colOff>
      <xdr:row>37</xdr:row>
      <xdr:rowOff>163285</xdr:rowOff>
    </xdr:from>
    <xdr:to>
      <xdr:col>21</xdr:col>
      <xdr:colOff>662638</xdr:colOff>
      <xdr:row>39</xdr:row>
      <xdr:rowOff>312421</xdr:rowOff>
    </xdr:to>
    <xdr:sp macro="" textlink="">
      <xdr:nvSpPr>
        <xdr:cNvPr id="30" name="角丸四角形吹き出し 29">
          <a:extLst>
            <a:ext uri="{FF2B5EF4-FFF2-40B4-BE49-F238E27FC236}">
              <a16:creationId xmlns:a16="http://schemas.microsoft.com/office/drawing/2014/main" id="{00000000-0008-0000-0200-00001E000000}"/>
            </a:ext>
          </a:extLst>
        </xdr:cNvPr>
        <xdr:cNvSpPr/>
      </xdr:nvSpPr>
      <xdr:spPr>
        <a:xfrm>
          <a:off x="5293179" y="11756571"/>
          <a:ext cx="3397673" cy="883921"/>
        </a:xfrm>
        <a:prstGeom prst="wedgeRoundRectCallout">
          <a:avLst>
            <a:gd name="adj1" fmla="val 8557"/>
            <a:gd name="adj2" fmla="val 62670"/>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nSpc>
              <a:spcPts val="1500"/>
            </a:lnSpc>
          </a:pP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令和８年度の実績。冬休みが１２月１３日～１月５日、預かり保育を１２月１５日～１９日と１月５日に実施した場合、以下のように記入。</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78</xdr:col>
      <xdr:colOff>76200</xdr:colOff>
      <xdr:row>26</xdr:row>
      <xdr:rowOff>0</xdr:rowOff>
    </xdr:from>
    <xdr:to>
      <xdr:col>81</xdr:col>
      <xdr:colOff>160020</xdr:colOff>
      <xdr:row>28</xdr:row>
      <xdr:rowOff>0</xdr:rowOff>
    </xdr:to>
    <xdr:sp macro="" textlink="">
      <xdr:nvSpPr>
        <xdr:cNvPr id="40991" name="AutoShape 34">
          <a:extLst>
            <a:ext uri="{FF2B5EF4-FFF2-40B4-BE49-F238E27FC236}">
              <a16:creationId xmlns:a16="http://schemas.microsoft.com/office/drawing/2014/main" id="{00000000-0008-0000-0300-00001FA00000}"/>
            </a:ext>
          </a:extLst>
        </xdr:cNvPr>
        <xdr:cNvSpPr>
          <a:spLocks noChangeArrowheads="1"/>
        </xdr:cNvSpPr>
      </xdr:nvSpPr>
      <xdr:spPr bwMode="auto">
        <a:xfrm>
          <a:off x="15011400" y="9898380"/>
          <a:ext cx="640080" cy="45720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78</xdr:col>
      <xdr:colOff>91440</xdr:colOff>
      <xdr:row>35</xdr:row>
      <xdr:rowOff>60960</xdr:rowOff>
    </xdr:from>
    <xdr:to>
      <xdr:col>81</xdr:col>
      <xdr:colOff>175260</xdr:colOff>
      <xdr:row>37</xdr:row>
      <xdr:rowOff>182880</xdr:rowOff>
    </xdr:to>
    <xdr:sp macro="" textlink="">
      <xdr:nvSpPr>
        <xdr:cNvPr id="40992" name="AutoShape 35">
          <a:extLst>
            <a:ext uri="{FF2B5EF4-FFF2-40B4-BE49-F238E27FC236}">
              <a16:creationId xmlns:a16="http://schemas.microsoft.com/office/drawing/2014/main" id="{00000000-0008-0000-0300-000020A00000}"/>
            </a:ext>
          </a:extLst>
        </xdr:cNvPr>
        <xdr:cNvSpPr>
          <a:spLocks noChangeArrowheads="1"/>
        </xdr:cNvSpPr>
      </xdr:nvSpPr>
      <xdr:spPr bwMode="auto">
        <a:xfrm>
          <a:off x="15026640" y="13220700"/>
          <a:ext cx="640080" cy="53340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78</xdr:col>
      <xdr:colOff>99060</xdr:colOff>
      <xdr:row>13</xdr:row>
      <xdr:rowOff>152400</xdr:rowOff>
    </xdr:from>
    <xdr:to>
      <xdr:col>82</xdr:col>
      <xdr:colOff>22860</xdr:colOff>
      <xdr:row>14</xdr:row>
      <xdr:rowOff>152400</xdr:rowOff>
    </xdr:to>
    <xdr:sp macro="" textlink="">
      <xdr:nvSpPr>
        <xdr:cNvPr id="40993" name="AutoShape 34">
          <a:extLst>
            <a:ext uri="{FF2B5EF4-FFF2-40B4-BE49-F238E27FC236}">
              <a16:creationId xmlns:a16="http://schemas.microsoft.com/office/drawing/2014/main" id="{00000000-0008-0000-0300-000021A00000}"/>
            </a:ext>
          </a:extLst>
        </xdr:cNvPr>
        <xdr:cNvSpPr>
          <a:spLocks noChangeArrowheads="1"/>
        </xdr:cNvSpPr>
      </xdr:nvSpPr>
      <xdr:spPr bwMode="auto">
        <a:xfrm>
          <a:off x="15034260" y="5181600"/>
          <a:ext cx="662940" cy="47244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34</xdr:col>
      <xdr:colOff>76200</xdr:colOff>
      <xdr:row>0</xdr:row>
      <xdr:rowOff>281940</xdr:rowOff>
    </xdr:from>
    <xdr:to>
      <xdr:col>80</xdr:col>
      <xdr:colOff>83820</xdr:colOff>
      <xdr:row>6</xdr:row>
      <xdr:rowOff>129540</xdr:rowOff>
    </xdr:to>
    <xdr:sp macro="" textlink="">
      <xdr:nvSpPr>
        <xdr:cNvPr id="40994" name="Rectangle 61">
          <a:extLst>
            <a:ext uri="{FF2B5EF4-FFF2-40B4-BE49-F238E27FC236}">
              <a16:creationId xmlns:a16="http://schemas.microsoft.com/office/drawing/2014/main" id="{00000000-0008-0000-0300-000022A00000}"/>
            </a:ext>
          </a:extLst>
        </xdr:cNvPr>
        <xdr:cNvSpPr>
          <a:spLocks noChangeArrowheads="1"/>
        </xdr:cNvSpPr>
      </xdr:nvSpPr>
      <xdr:spPr bwMode="auto">
        <a:xfrm>
          <a:off x="6507480" y="281940"/>
          <a:ext cx="8862060" cy="195834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75929</xdr:colOff>
      <xdr:row>1</xdr:row>
      <xdr:rowOff>149678</xdr:rowOff>
    </xdr:from>
    <xdr:to>
      <xdr:col>35</xdr:col>
      <xdr:colOff>46659</xdr:colOff>
      <xdr:row>5</xdr:row>
      <xdr:rowOff>299357</xdr:rowOff>
    </xdr:to>
    <xdr:sp macro="" textlink="">
      <xdr:nvSpPr>
        <xdr:cNvPr id="13" name="Text Box 62">
          <a:extLst>
            <a:ext uri="{FF2B5EF4-FFF2-40B4-BE49-F238E27FC236}">
              <a16:creationId xmlns:a16="http://schemas.microsoft.com/office/drawing/2014/main" id="{00000000-0008-0000-0300-00000D000000}"/>
            </a:ext>
          </a:extLst>
        </xdr:cNvPr>
        <xdr:cNvSpPr txBox="1">
          <a:spLocks noChangeArrowheads="1"/>
        </xdr:cNvSpPr>
      </xdr:nvSpPr>
      <xdr:spPr bwMode="auto">
        <a:xfrm>
          <a:off x="6830787" y="598714"/>
          <a:ext cx="380998" cy="140153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lnSpc>
              <a:spcPts val="1900"/>
            </a:lnSpc>
            <a:defRPr sz="1000"/>
          </a:pPr>
          <a:r>
            <a:rPr lang="ja-JP" altLang="en-US" sz="1600" b="0" i="0" u="none" strike="noStrike" baseline="0">
              <a:solidFill>
                <a:srgbClr val="000000"/>
              </a:solidFill>
              <a:latin typeface="ＭＳ Ｐゴシック"/>
              <a:ea typeface="ＭＳ Ｐゴシック"/>
            </a:rPr>
            <a:t>記入凡例</a:t>
          </a:r>
        </a:p>
      </xdr:txBody>
    </xdr:sp>
    <xdr:clientData/>
  </xdr:twoCellAnchor>
  <xdr:twoCellAnchor>
    <xdr:from>
      <xdr:col>25</xdr:col>
      <xdr:colOff>169545</xdr:colOff>
      <xdr:row>0</xdr:row>
      <xdr:rowOff>87630</xdr:rowOff>
    </xdr:from>
    <xdr:to>
      <xdr:col>29</xdr:col>
      <xdr:colOff>55898</xdr:colOff>
      <xdr:row>1</xdr:row>
      <xdr:rowOff>378498</xdr:rowOff>
    </xdr:to>
    <xdr:sp macro="" textlink="">
      <xdr:nvSpPr>
        <xdr:cNvPr id="9" name="Oval 1">
          <a:extLst>
            <a:ext uri="{FF2B5EF4-FFF2-40B4-BE49-F238E27FC236}">
              <a16:creationId xmlns:a16="http://schemas.microsoft.com/office/drawing/2014/main" id="{00000000-0008-0000-0300-000009000000}"/>
            </a:ext>
          </a:extLst>
        </xdr:cNvPr>
        <xdr:cNvSpPr>
          <a:spLocks noChangeArrowheads="1"/>
        </xdr:cNvSpPr>
      </xdr:nvSpPr>
      <xdr:spPr bwMode="auto">
        <a:xfrm>
          <a:off x="5425104" y="87630"/>
          <a:ext cx="738000" cy="739103"/>
        </a:xfrm>
        <a:prstGeom prst="ellipse">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CCFFFF"/>
              </a:solidFill>
              <a:latin typeface="ＭＳ Ｐゴシック"/>
              <a:ea typeface="ＭＳ Ｐゴシック"/>
            </a:rPr>
            <a:t>　　</a:t>
          </a:r>
        </a:p>
        <a:p>
          <a:pPr algn="l" rtl="0">
            <a:lnSpc>
              <a:spcPts val="1200"/>
            </a:lnSpc>
            <a:defRPr sz="1000"/>
          </a:pPr>
          <a:r>
            <a:rPr lang="ja-JP" altLang="en-US" sz="1100" b="0" i="0" u="none" strike="noStrike" baseline="0">
              <a:solidFill>
                <a:srgbClr val="CCFFFF"/>
              </a:solidFill>
              <a:latin typeface="ＭＳ Ｐゴシック"/>
              <a:ea typeface="ＭＳ Ｐゴシック"/>
            </a:rPr>
            <a:t>　捨印</a:t>
          </a:r>
        </a:p>
      </xdr:txBody>
    </xdr:sp>
    <xdr:clientData/>
  </xdr:twoCellAnchor>
  <xdr:twoCellAnchor>
    <xdr:from>
      <xdr:col>25</xdr:col>
      <xdr:colOff>108858</xdr:colOff>
      <xdr:row>0</xdr:row>
      <xdr:rowOff>81643</xdr:rowOff>
    </xdr:from>
    <xdr:to>
      <xdr:col>29</xdr:col>
      <xdr:colOff>103600</xdr:colOff>
      <xdr:row>1</xdr:row>
      <xdr:rowOff>377401</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a:spLocks noChangeAspect="1"/>
        </xdr:cNvSpPr>
      </xdr:nvSpPr>
      <xdr:spPr>
        <a:xfrm>
          <a:off x="5225144" y="81643"/>
          <a:ext cx="811170" cy="744794"/>
        </a:xfrm>
        <a:prstGeom prst="roundRect">
          <a:avLst>
            <a:gd name="adj" fmla="val 7228"/>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1100" b="1">
              <a:solidFill>
                <a:srgbClr val="FF0000"/>
              </a:solidFill>
            </a:rPr>
            <a:t>学校法人都庁学園</a:t>
          </a:r>
        </a:p>
      </xdr:txBody>
    </xdr:sp>
    <xdr:clientData/>
  </xdr:twoCellAnchor>
  <xdr:twoCellAnchor>
    <xdr:from>
      <xdr:col>0</xdr:col>
      <xdr:colOff>81643</xdr:colOff>
      <xdr:row>0</xdr:row>
      <xdr:rowOff>95250</xdr:rowOff>
    </xdr:from>
    <xdr:to>
      <xdr:col>24</xdr:col>
      <xdr:colOff>27214</xdr:colOff>
      <xdr:row>4</xdr:row>
      <xdr:rowOff>137752</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81643" y="95250"/>
          <a:ext cx="4857750" cy="1566502"/>
        </a:xfrm>
        <a:prstGeom prst="rect">
          <a:avLst/>
        </a:prstGeom>
        <a:solidFill>
          <a:srgbClr val="FFFF00"/>
        </a:solidFill>
        <a:ln w="19050">
          <a:solidFill>
            <a:srgbClr val="FF0000"/>
          </a:solidFill>
        </a:ln>
        <a:effectLst/>
      </xdr:spPr>
      <xdr:style>
        <a:lnRef idx="1">
          <a:schemeClr val="dk1"/>
        </a:lnRef>
        <a:fillRef idx="2">
          <a:schemeClr val="dk1"/>
        </a:fillRef>
        <a:effectRef idx="1">
          <a:schemeClr val="dk1"/>
        </a:effectRef>
        <a:fontRef idx="minor">
          <a:schemeClr val="dk1"/>
        </a:fontRef>
      </xdr:style>
      <xdr:txBody>
        <a:bodyPr vertOverflow="clip" horzOverflow="clip" wrap="square" rtlCol="0" anchor="ctr"/>
        <a:lstStyle/>
        <a:p>
          <a:pPr>
            <a:lnSpc>
              <a:spcPts val="1700"/>
            </a:lnSpc>
          </a:pPr>
          <a:r>
            <a:rPr kumimoji="1" lang="en-US" altLang="ja-JP" sz="1400" b="1">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400" b="1">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提出の前に</a:t>
          </a:r>
          <a:r>
            <a:rPr kumimoji="1" lang="ja-JP" altLang="en-US" sz="1400" b="1">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チェックしてください</a:t>
          </a:r>
          <a:r>
            <a:rPr kumimoji="1" lang="en-US" altLang="ja-JP" sz="1400" b="1">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endParaRPr lang="ja-JP" altLang="ja-JP" sz="1600" b="1">
            <a:effectLst/>
            <a:latin typeface="Meiryo UI" panose="020B0604030504040204" pitchFamily="50" charset="-128"/>
            <a:ea typeface="Meiryo UI" panose="020B0604030504040204" pitchFamily="50" charset="-128"/>
            <a:cs typeface="Meiryo UI" panose="020B0604030504040204" pitchFamily="50" charset="-128"/>
          </a:endParaRPr>
        </a:p>
        <a:p>
          <a:pPr>
            <a:lnSpc>
              <a:spcPts val="1300"/>
            </a:lnSpc>
          </a:pP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①この調査表の</a:t>
          </a:r>
          <a:r>
            <a:rPr kumimoji="1"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記入内容が確認できる長期休暇中の周知文書、保育日誌のコピー等を</a:t>
          </a: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必ず</a:t>
          </a:r>
          <a:r>
            <a:rPr kumimoji="1"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添付</a:t>
          </a: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してください</a:t>
          </a:r>
          <a:r>
            <a:rPr kumimoji="1"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ただし、</a:t>
          </a:r>
          <a:r>
            <a:rPr kumimoji="1" lang="ja-JP" altLang="ja-JP" sz="1100" u="sng">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教育時間終了後及び早朝の周知文書及び日誌は不要</a:t>
          </a:r>
          <a:r>
            <a:rPr kumimoji="1" lang="ja-JP" altLang="en-US" sz="1100" u="sng">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です</a:t>
          </a:r>
          <a:r>
            <a:rPr kumimoji="1"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endParaRPr kumimoji="1"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pPr>
            <a:lnSpc>
              <a:spcPts val="1400"/>
            </a:lnSpc>
          </a:pP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②</a:t>
          </a:r>
          <a:r>
            <a:rPr kumimoji="1"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提出前に、記入内容と日誌等を照合し、合致すること</a:t>
          </a: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を必ず</a:t>
          </a:r>
          <a:r>
            <a:rPr kumimoji="1"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確認</a:t>
          </a:r>
          <a:r>
            <a:rPr kumimoji="1"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してください</a:t>
          </a:r>
          <a:r>
            <a:rPr kumimoji="1"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endParaRPr lang="ja-JP" altLang="ja-JP" sz="1200">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31</xdr:col>
      <xdr:colOff>13607</xdr:colOff>
      <xdr:row>0</xdr:row>
      <xdr:rowOff>108857</xdr:rowOff>
    </xdr:from>
    <xdr:to>
      <xdr:col>37</xdr:col>
      <xdr:colOff>106338</xdr:colOff>
      <xdr:row>1</xdr:row>
      <xdr:rowOff>163979</xdr:rowOff>
    </xdr:to>
    <xdr:sp macro="" textlink="">
      <xdr:nvSpPr>
        <xdr:cNvPr id="11" name="角丸四角形吹き出し 10">
          <a:extLst>
            <a:ext uri="{FF2B5EF4-FFF2-40B4-BE49-F238E27FC236}">
              <a16:creationId xmlns:a16="http://schemas.microsoft.com/office/drawing/2014/main" id="{00000000-0008-0000-0300-00000B000000}"/>
            </a:ext>
          </a:extLst>
        </xdr:cNvPr>
        <xdr:cNvSpPr/>
      </xdr:nvSpPr>
      <xdr:spPr>
        <a:xfrm>
          <a:off x="6354536" y="108857"/>
          <a:ext cx="1317373" cy="504158"/>
        </a:xfrm>
        <a:prstGeom prst="wedgeRoundRectCallout">
          <a:avLst>
            <a:gd name="adj1" fmla="val -65300"/>
            <a:gd name="adj2" fmla="val 37302"/>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印鑑証明書の印。</a:t>
          </a:r>
          <a:endParaRPr kumimoji="1" lang="en-US" altLang="ja-JP" sz="1100" b="1">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27215</xdr:colOff>
      <xdr:row>5</xdr:row>
      <xdr:rowOff>272142</xdr:rowOff>
    </xdr:from>
    <xdr:to>
      <xdr:col>22</xdr:col>
      <xdr:colOff>183340</xdr:colOff>
      <xdr:row>7</xdr:row>
      <xdr:rowOff>128648</xdr:rowOff>
    </xdr:to>
    <xdr:sp macro="" textlink="">
      <xdr:nvSpPr>
        <xdr:cNvPr id="12" name="角丸四角形吹き出し 11">
          <a:extLst>
            <a:ext uri="{FF2B5EF4-FFF2-40B4-BE49-F238E27FC236}">
              <a16:creationId xmlns:a16="http://schemas.microsoft.com/office/drawing/2014/main" id="{00000000-0008-0000-0300-00000C000000}"/>
            </a:ext>
          </a:extLst>
        </xdr:cNvPr>
        <xdr:cNvSpPr/>
      </xdr:nvSpPr>
      <xdr:spPr>
        <a:xfrm>
          <a:off x="244929" y="1973035"/>
          <a:ext cx="4442375" cy="754577"/>
        </a:xfrm>
        <a:prstGeom prst="wedgeRoundRectCallout">
          <a:avLst>
            <a:gd name="adj1" fmla="val -15127"/>
            <a:gd name="adj2" fmla="val 76058"/>
            <a:gd name="adj3" fmla="val 16667"/>
          </a:avLst>
        </a:prstGeom>
        <a:solidFill>
          <a:schemeClr val="accent5">
            <a:lumMod val="20000"/>
            <a:lumOff val="80000"/>
          </a:schemeClr>
        </a:solidFill>
        <a:ln>
          <a:solidFill>
            <a:schemeClr val="accent5"/>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500"/>
            </a:lnSpc>
          </a:pP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この春期休暇の預かり保育は、</a:t>
          </a:r>
          <a:r>
            <a:rPr kumimoji="1" lang="ja-JP" altLang="en-US" sz="1100" b="1" u="sng">
              <a:latin typeface="Meiryo UI" panose="020B0604030504040204" pitchFamily="50" charset="-128"/>
              <a:ea typeface="Meiryo UI" panose="020B0604030504040204" pitchFamily="50" charset="-128"/>
              <a:cs typeface="Meiryo UI" panose="020B0604030504040204" pitchFamily="50" charset="-128"/>
            </a:rPr>
            <a:t>令和８年３月～４月の実績です。</a:t>
          </a:r>
          <a:endParaRPr kumimoji="1" lang="en-US" altLang="ja-JP" sz="1100" b="1" u="sng">
            <a:latin typeface="Meiryo UI" panose="020B0604030504040204" pitchFamily="50" charset="-128"/>
            <a:ea typeface="Meiryo UI" panose="020B0604030504040204" pitchFamily="50" charset="-128"/>
            <a:cs typeface="Meiryo UI" panose="020B0604030504040204" pitchFamily="50" charset="-128"/>
          </a:endParaRPr>
        </a:p>
        <a:p>
          <a:pPr algn="l">
            <a:lnSpc>
              <a:spcPts val="1500"/>
            </a:lnSpc>
          </a:pP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令和９年３月～４月の予定ではありませんのでご注意ください。</a:t>
          </a:r>
        </a:p>
      </xdr:txBody>
    </xdr:sp>
    <xdr:clientData/>
  </xdr:twoCellAnchor>
  <xdr:twoCellAnchor>
    <xdr:from>
      <xdr:col>6</xdr:col>
      <xdr:colOff>56029</xdr:colOff>
      <xdr:row>10</xdr:row>
      <xdr:rowOff>67236</xdr:rowOff>
    </xdr:from>
    <xdr:to>
      <xdr:col>31</xdr:col>
      <xdr:colOff>160832</xdr:colOff>
      <xdr:row>10</xdr:row>
      <xdr:rowOff>540764</xdr:rowOff>
    </xdr:to>
    <xdr:sp macro="" textlink="">
      <xdr:nvSpPr>
        <xdr:cNvPr id="14" name="角丸四角形 13">
          <a:extLst>
            <a:ext uri="{FF2B5EF4-FFF2-40B4-BE49-F238E27FC236}">
              <a16:creationId xmlns:a16="http://schemas.microsoft.com/office/drawing/2014/main" id="{00000000-0008-0000-0300-00000E000000}"/>
            </a:ext>
          </a:extLst>
        </xdr:cNvPr>
        <xdr:cNvSpPr/>
      </xdr:nvSpPr>
      <xdr:spPr>
        <a:xfrm>
          <a:off x="1288676" y="3675530"/>
          <a:ext cx="5405185" cy="473528"/>
        </a:xfrm>
        <a:prstGeom prst="roundRect">
          <a:avLst/>
        </a:prstGeom>
        <a:solidFill>
          <a:schemeClr val="accent6">
            <a:lumMod val="20000"/>
            <a:lumOff val="80000"/>
          </a:schemeClr>
        </a:solidFill>
        <a:ln>
          <a:solidFill>
            <a:schemeClr val="accent6"/>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１３日が終業式と卒園式で、１４日から春休み</a:t>
          </a:r>
        </a:p>
      </xdr:txBody>
    </xdr:sp>
    <xdr:clientData/>
  </xdr:twoCellAnchor>
  <xdr:twoCellAnchor>
    <xdr:from>
      <xdr:col>25</xdr:col>
      <xdr:colOff>56030</xdr:colOff>
      <xdr:row>1</xdr:row>
      <xdr:rowOff>414618</xdr:rowOff>
    </xdr:from>
    <xdr:to>
      <xdr:col>46</xdr:col>
      <xdr:colOff>174566</xdr:colOff>
      <xdr:row>6</xdr:row>
      <xdr:rowOff>140338</xdr:rowOff>
    </xdr:to>
    <xdr:sp macro="" textlink="">
      <xdr:nvSpPr>
        <xdr:cNvPr id="15" name="角丸四角形吹き出し 14">
          <a:extLst>
            <a:ext uri="{FF2B5EF4-FFF2-40B4-BE49-F238E27FC236}">
              <a16:creationId xmlns:a16="http://schemas.microsoft.com/office/drawing/2014/main" id="{00000000-0008-0000-0300-00000F000000}"/>
            </a:ext>
          </a:extLst>
        </xdr:cNvPr>
        <xdr:cNvSpPr/>
      </xdr:nvSpPr>
      <xdr:spPr>
        <a:xfrm>
          <a:off x="5311589" y="862853"/>
          <a:ext cx="4589683" cy="1417809"/>
        </a:xfrm>
        <a:prstGeom prst="wedgeRoundRectCallout">
          <a:avLst>
            <a:gd name="adj1" fmla="val -20737"/>
            <a:gd name="adj2" fmla="val 66767"/>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6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年長の在籍期間終了日と、年少の在籍期間開始日を記入してください（卒園日・入園日とは限りません）。</a:t>
          </a:r>
          <a:endParaRPr kumimoji="1" lang="en-US" altLang="ja-JP" sz="1100" b="0">
            <a:latin typeface="Meiryo UI" panose="020B0604030504040204" pitchFamily="50" charset="-128"/>
            <a:ea typeface="Meiryo UI" panose="020B0604030504040204" pitchFamily="50" charset="-128"/>
            <a:cs typeface="Meiryo UI" panose="020B0604030504040204" pitchFamily="50" charset="-128"/>
          </a:endParaRPr>
        </a:p>
        <a:p>
          <a:pPr algn="l">
            <a:lnSpc>
              <a:spcPts val="16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卒園式の後や入園式の前でも</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在籍していれば</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、実績人数に含めます。</a:t>
          </a:r>
        </a:p>
        <a:p>
          <a:pPr algn="l">
            <a:lnSpc>
              <a:spcPts val="14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しかし、</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在籍期間終了日以降の卒園児、在籍期間開始日以前の未入園児</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は、実績人数に含めません。</a:t>
          </a:r>
        </a:p>
      </xdr:txBody>
    </xdr:sp>
    <xdr:clientData/>
  </xdr:twoCellAnchor>
  <xdr:twoCellAnchor>
    <xdr:from>
      <xdr:col>68</xdr:col>
      <xdr:colOff>44822</xdr:colOff>
      <xdr:row>0</xdr:row>
      <xdr:rowOff>112059</xdr:rowOff>
    </xdr:from>
    <xdr:to>
      <xdr:col>84</xdr:col>
      <xdr:colOff>78301</xdr:colOff>
      <xdr:row>3</xdr:row>
      <xdr:rowOff>67235</xdr:rowOff>
    </xdr:to>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14455587" y="112059"/>
          <a:ext cx="3462479" cy="1030941"/>
        </a:xfrm>
        <a:prstGeom prst="rect">
          <a:avLst/>
        </a:prstGeom>
        <a:solidFill>
          <a:srgbClr val="FFFF00"/>
        </a:solidFill>
        <a:ln w="19050">
          <a:solidFill>
            <a:srgbClr val="FF0000"/>
          </a:solidFill>
        </a:ln>
        <a:effectLst/>
      </xdr:spPr>
      <xdr:style>
        <a:lnRef idx="1">
          <a:schemeClr val="dk1"/>
        </a:lnRef>
        <a:fillRef idx="2">
          <a:schemeClr val="dk1"/>
        </a:fillRef>
        <a:effectRef idx="1">
          <a:schemeClr val="dk1"/>
        </a:effectRef>
        <a:fontRef idx="minor">
          <a:schemeClr val="dk1"/>
        </a:fontRef>
      </xdr:style>
      <xdr:txBody>
        <a:bodyPr vertOverflow="clip" horzOverflow="clip" wrap="square" rtlCol="0" anchor="ctr"/>
        <a:lstStyle/>
        <a:p>
          <a:pPr algn="ctr">
            <a:lnSpc>
              <a:spcPts val="1500"/>
            </a:lnSpc>
          </a:pPr>
          <a:r>
            <a:rPr kumimoji="1" lang="ja-JP" altLang="en-US" sz="1200" b="1">
              <a:latin typeface="Meiryo UI" panose="020B0604030504040204" pitchFamily="50" charset="-128"/>
              <a:ea typeface="Meiryo UI" panose="020B0604030504040204" pitchFamily="50" charset="-128"/>
              <a:cs typeface="Meiryo UI" panose="020B0604030504040204" pitchFamily="50" charset="-128"/>
            </a:rPr>
            <a:t>この様式は施設ごとに作成します。</a:t>
          </a:r>
          <a:endParaRPr kumimoji="1" lang="en-US" altLang="ja-JP" sz="1200" b="1">
            <a:latin typeface="Meiryo UI" panose="020B0604030504040204" pitchFamily="50" charset="-128"/>
            <a:ea typeface="Meiryo UI" panose="020B0604030504040204" pitchFamily="50" charset="-128"/>
            <a:cs typeface="Meiryo UI" panose="020B0604030504040204" pitchFamily="50" charset="-128"/>
          </a:endParaRPr>
        </a:p>
        <a:p>
          <a:pPr algn="ctr">
            <a:lnSpc>
              <a:spcPts val="1500"/>
            </a:lnSpc>
          </a:pPr>
          <a:r>
            <a:rPr kumimoji="1" lang="en-US" altLang="ja-JP" sz="1200" b="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200" b="0">
              <a:latin typeface="Meiryo UI" panose="020B0604030504040204" pitchFamily="50" charset="-128"/>
              <a:ea typeface="Meiryo UI" panose="020B0604030504040204" pitchFamily="50" charset="-128"/>
              <a:cs typeface="Meiryo UI" panose="020B0604030504040204" pitchFamily="50" charset="-128"/>
            </a:rPr>
            <a:t>長期休暇中の預かり保育を実施していない施設も、</a:t>
          </a:r>
          <a:endParaRPr kumimoji="1" lang="en-US" altLang="ja-JP" sz="1200" b="0">
            <a:latin typeface="Meiryo UI" panose="020B0604030504040204" pitchFamily="50" charset="-128"/>
            <a:ea typeface="Meiryo UI" panose="020B0604030504040204" pitchFamily="50" charset="-128"/>
            <a:cs typeface="Meiryo UI" panose="020B0604030504040204" pitchFamily="50" charset="-128"/>
          </a:endParaRPr>
        </a:p>
        <a:p>
          <a:pPr algn="ctr">
            <a:lnSpc>
              <a:spcPts val="1500"/>
            </a:lnSpc>
          </a:pPr>
          <a:r>
            <a:rPr kumimoji="1" lang="ja-JP" altLang="en-US" sz="1200" b="0">
              <a:latin typeface="Meiryo UI" panose="020B0604030504040204" pitchFamily="50" charset="-128"/>
              <a:ea typeface="Meiryo UI" panose="020B0604030504040204" pitchFamily="50" charset="-128"/>
              <a:cs typeface="Meiryo UI" panose="020B0604030504040204" pitchFamily="50" charset="-128"/>
            </a:rPr>
            <a:t>幼稚園番号と施設名のみ記入した本用紙を提出してください。</a:t>
          </a:r>
          <a:endParaRPr kumimoji="1" lang="ja-JP" altLang="en-US" sz="1200" b="1">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50</xdr:col>
      <xdr:colOff>62140</xdr:colOff>
      <xdr:row>3</xdr:row>
      <xdr:rowOff>33617</xdr:rowOff>
    </xdr:from>
    <xdr:to>
      <xdr:col>69</xdr:col>
      <xdr:colOff>19751</xdr:colOff>
      <xdr:row>6</xdr:row>
      <xdr:rowOff>273755</xdr:rowOff>
    </xdr:to>
    <xdr:sp macro="" textlink="">
      <xdr:nvSpPr>
        <xdr:cNvPr id="17" name="角丸四角形吹き出し 16">
          <a:extLst>
            <a:ext uri="{FF2B5EF4-FFF2-40B4-BE49-F238E27FC236}">
              <a16:creationId xmlns:a16="http://schemas.microsoft.com/office/drawing/2014/main" id="{00000000-0008-0000-0300-000011000000}"/>
            </a:ext>
          </a:extLst>
        </xdr:cNvPr>
        <xdr:cNvSpPr/>
      </xdr:nvSpPr>
      <xdr:spPr>
        <a:xfrm>
          <a:off x="10640493" y="1109382"/>
          <a:ext cx="4002934" cy="1304697"/>
        </a:xfrm>
        <a:prstGeom prst="wedgeRoundRectCallout">
          <a:avLst>
            <a:gd name="adj1" fmla="val -35261"/>
            <a:gd name="adj2" fmla="val 95378"/>
            <a:gd name="adj3" fmla="val 16667"/>
          </a:avLst>
        </a:prstGeom>
        <a:solidFill>
          <a:schemeClr val="accent5">
            <a:lumMod val="20000"/>
            <a:lumOff val="80000"/>
          </a:schemeClr>
        </a:solidFill>
        <a:ln>
          <a:solidFill>
            <a:schemeClr val="accent5"/>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300"/>
            </a:lnSpc>
          </a:pPr>
          <a:r>
            <a:rPr kumimoji="1" lang="ja-JP" altLang="en-US" sz="1100"/>
            <a:t>２３日は</a:t>
          </a:r>
          <a:r>
            <a:rPr kumimoji="1" lang="ja-JP" altLang="en-US" sz="1100" b="1">
              <a:solidFill>
                <a:sysClr val="windowText" lastClr="000000"/>
              </a:solidFill>
            </a:rPr>
            <a:t>実施を周知し、教員も配置していた</a:t>
          </a:r>
          <a:r>
            <a:rPr kumimoji="1" lang="ja-JP" altLang="en-US" sz="1100"/>
            <a:t>が、園児が０人だった（実施日としてはカウント）。</a:t>
          </a:r>
          <a:endParaRPr kumimoji="1" lang="en-US" altLang="ja-JP" sz="1100"/>
        </a:p>
        <a:p>
          <a:pPr algn="l">
            <a:lnSpc>
              <a:spcPts val="1300"/>
            </a:lnSpc>
          </a:pPr>
          <a:r>
            <a:rPr kumimoji="1" lang="en-US" altLang="ja-JP" sz="1100"/>
            <a:t>※</a:t>
          </a:r>
          <a:r>
            <a:rPr kumimoji="1" lang="ja-JP" altLang="en-US" sz="1100"/>
            <a:t>周知をしていても</a:t>
          </a:r>
          <a:r>
            <a:rPr kumimoji="1" lang="ja-JP" altLang="en-US" sz="1100" u="sng"/>
            <a:t>教員を配置していない場合</a:t>
          </a:r>
          <a:r>
            <a:rPr kumimoji="1" lang="ja-JP" altLang="en-US" sz="1100"/>
            <a:t>は実施日には含めませんのでご注意ください。</a:t>
          </a:r>
          <a:endParaRPr kumimoji="1" lang="en-US" altLang="ja-JP" sz="1100"/>
        </a:p>
        <a:p>
          <a:pPr algn="l">
            <a:lnSpc>
              <a:spcPts val="1300"/>
            </a:lnSpc>
          </a:pPr>
          <a:r>
            <a:rPr kumimoji="1" lang="en-US" altLang="ja-JP" sz="1100" b="1"/>
            <a:t>※</a:t>
          </a:r>
          <a:r>
            <a:rPr kumimoji="1" lang="ja-JP" altLang="en-US" sz="1100" b="1"/>
            <a:t>職員を配置していたことがわかる資料をご提出ください。</a:t>
          </a:r>
          <a:endParaRPr kumimoji="1" lang="en-US" altLang="ja-JP" sz="1100" b="1"/>
        </a:p>
        <a:p>
          <a:pPr algn="l">
            <a:lnSpc>
              <a:spcPts val="1300"/>
            </a:lnSpc>
          </a:pPr>
          <a:r>
            <a:rPr kumimoji="1" lang="ja-JP" altLang="en-US" sz="1100" b="1"/>
            <a:t>（例：配置職員を記録した日誌、シフト表　等）</a:t>
          </a:r>
        </a:p>
      </xdr:txBody>
    </xdr:sp>
    <xdr:clientData/>
  </xdr:twoCellAnchor>
  <xdr:twoCellAnchor>
    <xdr:from>
      <xdr:col>70</xdr:col>
      <xdr:colOff>155863</xdr:colOff>
      <xdr:row>4</xdr:row>
      <xdr:rowOff>0</xdr:rowOff>
    </xdr:from>
    <xdr:to>
      <xdr:col>77</xdr:col>
      <xdr:colOff>44862</xdr:colOff>
      <xdr:row>5</xdr:row>
      <xdr:rowOff>391763</xdr:rowOff>
    </xdr:to>
    <xdr:sp macro="" textlink="">
      <xdr:nvSpPr>
        <xdr:cNvPr id="18" name="角丸四角形吹き出し 17">
          <a:extLst>
            <a:ext uri="{FF2B5EF4-FFF2-40B4-BE49-F238E27FC236}">
              <a16:creationId xmlns:a16="http://schemas.microsoft.com/office/drawing/2014/main" id="{00000000-0008-0000-0300-000012000000}"/>
            </a:ext>
          </a:extLst>
        </xdr:cNvPr>
        <xdr:cNvSpPr/>
      </xdr:nvSpPr>
      <xdr:spPr>
        <a:xfrm>
          <a:off x="14720454" y="1524000"/>
          <a:ext cx="1464953" cy="564945"/>
        </a:xfrm>
        <a:prstGeom prst="wedgeRoundRectCallout">
          <a:avLst>
            <a:gd name="adj1" fmla="val -36693"/>
            <a:gd name="adj2" fmla="val 204202"/>
            <a:gd name="adj3" fmla="val 16667"/>
          </a:avLst>
        </a:prstGeom>
        <a:solidFill>
          <a:schemeClr val="accent5">
            <a:lumMod val="20000"/>
            <a:lumOff val="80000"/>
          </a:schemeClr>
        </a:solidFill>
        <a:ln>
          <a:solidFill>
            <a:schemeClr val="accent5"/>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cs typeface="Meiryo UI" panose="020B0604030504040204" pitchFamily="50" charset="-128"/>
            </a:rPr>
            <a:t>人数を合計</a:t>
          </a:r>
        </a:p>
      </xdr:txBody>
    </xdr:sp>
    <xdr:clientData/>
  </xdr:twoCellAnchor>
  <xdr:twoCellAnchor>
    <xdr:from>
      <xdr:col>23</xdr:col>
      <xdr:colOff>1</xdr:colOff>
      <xdr:row>11</xdr:row>
      <xdr:rowOff>86590</xdr:rowOff>
    </xdr:from>
    <xdr:to>
      <xdr:col>49</xdr:col>
      <xdr:colOff>15267</xdr:colOff>
      <xdr:row>12</xdr:row>
      <xdr:rowOff>235800</xdr:rowOff>
    </xdr:to>
    <xdr:sp macro="" textlink="">
      <xdr:nvSpPr>
        <xdr:cNvPr id="19" name="角丸四角形 18">
          <a:extLst>
            <a:ext uri="{FF2B5EF4-FFF2-40B4-BE49-F238E27FC236}">
              <a16:creationId xmlns:a16="http://schemas.microsoft.com/office/drawing/2014/main" id="{00000000-0008-0000-0300-000013000000}"/>
            </a:ext>
          </a:extLst>
        </xdr:cNvPr>
        <xdr:cNvSpPr/>
      </xdr:nvSpPr>
      <xdr:spPr>
        <a:xfrm>
          <a:off x="4797137" y="4277590"/>
          <a:ext cx="5418539" cy="478255"/>
        </a:xfrm>
        <a:prstGeom prst="roundRect">
          <a:avLst/>
        </a:prstGeom>
        <a:solidFill>
          <a:schemeClr val="accent6">
            <a:lumMod val="20000"/>
            <a:lumOff val="80000"/>
          </a:schemeClr>
        </a:solidFill>
        <a:ln>
          <a:solidFill>
            <a:schemeClr val="accent6"/>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３日まで春休みで、６日が始業式と入園式</a:t>
          </a:r>
        </a:p>
      </xdr:txBody>
    </xdr:sp>
    <xdr:clientData/>
  </xdr:twoCellAnchor>
  <xdr:twoCellAnchor>
    <xdr:from>
      <xdr:col>73</xdr:col>
      <xdr:colOff>207818</xdr:colOff>
      <xdr:row>14</xdr:row>
      <xdr:rowOff>138545</xdr:rowOff>
    </xdr:from>
    <xdr:to>
      <xdr:col>76</xdr:col>
      <xdr:colOff>82382</xdr:colOff>
      <xdr:row>16</xdr:row>
      <xdr:rowOff>185450</xdr:rowOff>
    </xdr:to>
    <xdr:sp macro="" textlink="">
      <xdr:nvSpPr>
        <xdr:cNvPr id="20" name="円/楕円 20">
          <a:extLst>
            <a:ext uri="{FF2B5EF4-FFF2-40B4-BE49-F238E27FC236}">
              <a16:creationId xmlns:a16="http://schemas.microsoft.com/office/drawing/2014/main" id="{00000000-0008-0000-0300-000014000000}"/>
            </a:ext>
          </a:extLst>
        </xdr:cNvPr>
        <xdr:cNvSpPr/>
      </xdr:nvSpPr>
      <xdr:spPr>
        <a:xfrm>
          <a:off x="15447818" y="5715000"/>
          <a:ext cx="549973" cy="514495"/>
        </a:xfrm>
        <a:prstGeom prst="ellipse">
          <a:avLst/>
        </a:prstGeom>
        <a:noFill/>
        <a:ln>
          <a:solidFill>
            <a:srgbClr val="FFC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77</xdr:col>
      <xdr:colOff>34931</xdr:colOff>
      <xdr:row>15</xdr:row>
      <xdr:rowOff>211208</xdr:rowOff>
    </xdr:from>
    <xdr:to>
      <xdr:col>84</xdr:col>
      <xdr:colOff>68122</xdr:colOff>
      <xdr:row>19</xdr:row>
      <xdr:rowOff>46849</xdr:rowOff>
    </xdr:to>
    <xdr:sp macro="" textlink="">
      <xdr:nvSpPr>
        <xdr:cNvPr id="21" name="角丸四角形吹き出し 20">
          <a:extLst>
            <a:ext uri="{FF2B5EF4-FFF2-40B4-BE49-F238E27FC236}">
              <a16:creationId xmlns:a16="http://schemas.microsoft.com/office/drawing/2014/main" id="{00000000-0008-0000-0300-000015000000}"/>
            </a:ext>
          </a:extLst>
        </xdr:cNvPr>
        <xdr:cNvSpPr/>
      </xdr:nvSpPr>
      <xdr:spPr>
        <a:xfrm>
          <a:off x="16175476" y="6030117"/>
          <a:ext cx="1487919" cy="1099868"/>
        </a:xfrm>
        <a:prstGeom prst="wedgeRoundRectCallout">
          <a:avLst>
            <a:gd name="adj1" fmla="val -61419"/>
            <a:gd name="adj2" fmla="val -41091"/>
            <a:gd name="adj3" fmla="val 16667"/>
          </a:avLst>
        </a:prstGeom>
        <a:solidFill>
          <a:schemeClr val="accent6">
            <a:lumMod val="20000"/>
            <a:lumOff val="80000"/>
          </a:schemeClr>
        </a:solidFill>
        <a:ln>
          <a:solidFill>
            <a:srgbClr val="FFC000"/>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500"/>
            </a:lnSpc>
          </a:pP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この日数を事業調書２（２）エ（ア）春期の日数の欄に記入。</a:t>
          </a:r>
        </a:p>
      </xdr:txBody>
    </xdr:sp>
    <xdr:clientData/>
  </xdr:twoCellAnchor>
  <xdr:twoCellAnchor>
    <xdr:from>
      <xdr:col>79</xdr:col>
      <xdr:colOff>161559</xdr:colOff>
      <xdr:row>12</xdr:row>
      <xdr:rowOff>121228</xdr:rowOff>
    </xdr:from>
    <xdr:to>
      <xdr:col>82</xdr:col>
      <xdr:colOff>50519</xdr:colOff>
      <xdr:row>13</xdr:row>
      <xdr:rowOff>88177</xdr:rowOff>
    </xdr:to>
    <xdr:sp macro="" textlink="">
      <xdr:nvSpPr>
        <xdr:cNvPr id="22" name="円/楕円 19">
          <a:extLst>
            <a:ext uri="{FF2B5EF4-FFF2-40B4-BE49-F238E27FC236}">
              <a16:creationId xmlns:a16="http://schemas.microsoft.com/office/drawing/2014/main" id="{00000000-0008-0000-0300-000016000000}"/>
            </a:ext>
          </a:extLst>
        </xdr:cNvPr>
        <xdr:cNvSpPr/>
      </xdr:nvSpPr>
      <xdr:spPr>
        <a:xfrm>
          <a:off x="16683104" y="4641273"/>
          <a:ext cx="547051" cy="538449"/>
        </a:xfrm>
        <a:prstGeom prst="ellipse">
          <a:avLst/>
        </a:prstGeom>
        <a:no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37</xdr:col>
      <xdr:colOff>190500</xdr:colOff>
      <xdr:row>13</xdr:row>
      <xdr:rowOff>223853</xdr:rowOff>
    </xdr:from>
    <xdr:to>
      <xdr:col>64</xdr:col>
      <xdr:colOff>72220</xdr:colOff>
      <xdr:row>15</xdr:row>
      <xdr:rowOff>224202</xdr:rowOff>
    </xdr:to>
    <xdr:sp macro="" textlink="">
      <xdr:nvSpPr>
        <xdr:cNvPr id="23" name="角丸四角形吹き出し 22">
          <a:extLst>
            <a:ext uri="{FF2B5EF4-FFF2-40B4-BE49-F238E27FC236}">
              <a16:creationId xmlns:a16="http://schemas.microsoft.com/office/drawing/2014/main" id="{00000000-0008-0000-0300-000017000000}"/>
            </a:ext>
          </a:extLst>
        </xdr:cNvPr>
        <xdr:cNvSpPr/>
      </xdr:nvSpPr>
      <xdr:spPr>
        <a:xfrm>
          <a:off x="7897091" y="5315398"/>
          <a:ext cx="5492811" cy="727713"/>
        </a:xfrm>
        <a:prstGeom prst="wedgeRoundRectCallout">
          <a:avLst>
            <a:gd name="adj1" fmla="val 110952"/>
            <a:gd name="adj2" fmla="val -81677"/>
            <a:gd name="adj3" fmla="val 16667"/>
          </a:avLst>
        </a:prstGeom>
        <a:solidFill>
          <a:schemeClr val="accent3">
            <a:lumMod val="20000"/>
            <a:lumOff val="80000"/>
          </a:schemeClr>
        </a:solidFill>
        <a:ln>
          <a:solidFill>
            <a:srgbClr val="00B050"/>
          </a:solidFill>
        </a:ln>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lnSpc>
              <a:spcPts val="1300"/>
            </a:lnSpc>
          </a:pP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ａ</a:t>
          </a:r>
          <a:r>
            <a:rPr kumimoji="1" lang="en-US" altLang="ja-JP" sz="11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ｂ＝９７</a:t>
          </a:r>
          <a:r>
            <a:rPr kumimoji="1" lang="en-US" altLang="ja-JP" sz="11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１２＝８．０８　</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小数点以下を切り捨てた</a:t>
          </a: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８</a:t>
          </a: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人を記入。</a:t>
          </a:r>
          <a:endParaRPr kumimoji="1" lang="en-US" altLang="ja-JP" sz="1100">
            <a:latin typeface="Meiryo UI" panose="020B0604030504040204" pitchFamily="50" charset="-128"/>
            <a:ea typeface="Meiryo UI" panose="020B0604030504040204" pitchFamily="50" charset="-128"/>
            <a:cs typeface="Meiryo UI" panose="020B0604030504040204" pitchFamily="50" charset="-128"/>
          </a:endParaRPr>
        </a:p>
        <a:p>
          <a:pPr algn="l">
            <a:lnSpc>
              <a:spcPts val="1300"/>
            </a:lnSpc>
          </a:pP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この人数を</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事業調書２（２）エ（ア）１日当たりの平均園児数（春期）欄</a:t>
          </a: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に記入。</a:t>
          </a:r>
        </a:p>
      </xdr:txBody>
    </xdr:sp>
    <xdr:clientData/>
  </xdr:twoCellAnchor>
  <xdr:twoCellAnchor>
    <xdr:from>
      <xdr:col>2</xdr:col>
      <xdr:colOff>34635</xdr:colOff>
      <xdr:row>20</xdr:row>
      <xdr:rowOff>138545</xdr:rowOff>
    </xdr:from>
    <xdr:to>
      <xdr:col>23</xdr:col>
      <xdr:colOff>81442</xdr:colOff>
      <xdr:row>21</xdr:row>
      <xdr:rowOff>36431</xdr:rowOff>
    </xdr:to>
    <xdr:sp macro="" textlink="">
      <xdr:nvSpPr>
        <xdr:cNvPr id="24" name="角丸四角形吹き出し 23">
          <a:extLst>
            <a:ext uri="{FF2B5EF4-FFF2-40B4-BE49-F238E27FC236}">
              <a16:creationId xmlns:a16="http://schemas.microsoft.com/office/drawing/2014/main" id="{00000000-0008-0000-0300-000018000000}"/>
            </a:ext>
          </a:extLst>
        </xdr:cNvPr>
        <xdr:cNvSpPr/>
      </xdr:nvSpPr>
      <xdr:spPr>
        <a:xfrm>
          <a:off x="467590" y="7550727"/>
          <a:ext cx="4410988" cy="469386"/>
        </a:xfrm>
        <a:prstGeom prst="wedgeRoundRectCallout">
          <a:avLst>
            <a:gd name="adj1" fmla="val -3710"/>
            <a:gd name="adj2" fmla="val 111596"/>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土日及び８月４日～５日は預かり保育を実施しなかったので空欄。</a:t>
          </a:r>
        </a:p>
      </xdr:txBody>
    </xdr:sp>
    <xdr:clientData/>
  </xdr:twoCellAnchor>
  <xdr:twoCellAnchor>
    <xdr:from>
      <xdr:col>29</xdr:col>
      <xdr:colOff>134470</xdr:colOff>
      <xdr:row>21</xdr:row>
      <xdr:rowOff>302560</xdr:rowOff>
    </xdr:from>
    <xdr:to>
      <xdr:col>36</xdr:col>
      <xdr:colOff>134471</xdr:colOff>
      <xdr:row>23</xdr:row>
      <xdr:rowOff>11206</xdr:rowOff>
    </xdr:to>
    <xdr:sp macro="" textlink="">
      <xdr:nvSpPr>
        <xdr:cNvPr id="25" name="円/楕円 24">
          <a:extLst>
            <a:ext uri="{FF2B5EF4-FFF2-40B4-BE49-F238E27FC236}">
              <a16:creationId xmlns:a16="http://schemas.microsoft.com/office/drawing/2014/main" id="{00000000-0008-0000-0300-000019000000}"/>
            </a:ext>
          </a:extLst>
        </xdr:cNvPr>
        <xdr:cNvSpPr/>
      </xdr:nvSpPr>
      <xdr:spPr>
        <a:xfrm>
          <a:off x="6241676" y="8258736"/>
          <a:ext cx="1490383" cy="605117"/>
        </a:xfrm>
        <a:prstGeom prst="roundRect">
          <a:avLst>
            <a:gd name="adj" fmla="val 35186"/>
          </a:avLst>
        </a:prstGeom>
        <a:noFill/>
        <a:ln w="38100">
          <a:solidFill>
            <a:schemeClr val="accent4"/>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25</xdr:col>
      <xdr:colOff>41623</xdr:colOff>
      <xdr:row>24</xdr:row>
      <xdr:rowOff>169050</xdr:rowOff>
    </xdr:from>
    <xdr:to>
      <xdr:col>48</xdr:col>
      <xdr:colOff>55773</xdr:colOff>
      <xdr:row>29</xdr:row>
      <xdr:rowOff>29500</xdr:rowOff>
    </xdr:to>
    <xdr:sp macro="" textlink="">
      <xdr:nvSpPr>
        <xdr:cNvPr id="26" name="角丸四角形吹き出し 25">
          <a:extLst>
            <a:ext uri="{FF2B5EF4-FFF2-40B4-BE49-F238E27FC236}">
              <a16:creationId xmlns:a16="http://schemas.microsoft.com/office/drawing/2014/main" id="{00000000-0008-0000-0300-00001A000000}"/>
            </a:ext>
          </a:extLst>
        </xdr:cNvPr>
        <xdr:cNvSpPr/>
      </xdr:nvSpPr>
      <xdr:spPr>
        <a:xfrm>
          <a:off x="5297182" y="9346668"/>
          <a:ext cx="4911120" cy="1474097"/>
        </a:xfrm>
        <a:prstGeom prst="wedgeRoundRectCallout">
          <a:avLst>
            <a:gd name="adj1" fmla="val -7205"/>
            <a:gd name="adj2" fmla="val -91916"/>
            <a:gd name="adj3" fmla="val 16667"/>
          </a:avLst>
        </a:prstGeom>
        <a:solidFill>
          <a:schemeClr val="accent4">
            <a:lumMod val="20000"/>
            <a:lumOff val="80000"/>
          </a:schemeClr>
        </a:solidFill>
        <a:ln w="19050">
          <a:solidFill>
            <a:schemeClr val="accent4"/>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spcCol="0" rtlCol="0" anchor="ctr"/>
        <a:lstStyle/>
        <a:p>
          <a:pPr algn="l">
            <a:lnSpc>
              <a:spcPts val="1600"/>
            </a:lnSpc>
          </a:pPr>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８月１２日～８月１４日が</a:t>
          </a:r>
          <a:r>
            <a:rPr kumimoji="1" lang="ja-JP" altLang="en-US" sz="1100" b="0" u="sng">
              <a:latin typeface="Meiryo UI" panose="020B0604030504040204" pitchFamily="50" charset="-128"/>
              <a:ea typeface="Meiryo UI" panose="020B0604030504040204" pitchFamily="50" charset="-128"/>
              <a:cs typeface="Meiryo UI" panose="020B0604030504040204" pitchFamily="50" charset="-128"/>
            </a:rPr>
            <a:t>正規の保育に当たる夏期保育の場合。</a:t>
          </a:r>
          <a:endParaRPr kumimoji="1" lang="en-US" altLang="ja-JP" sz="100" b="0" u="sng">
            <a:latin typeface="Meiryo UI" panose="020B0604030504040204" pitchFamily="50" charset="-128"/>
            <a:ea typeface="Meiryo UI" panose="020B0604030504040204" pitchFamily="50" charset="-128"/>
            <a:cs typeface="Meiryo UI" panose="020B0604030504040204" pitchFamily="50" charset="-128"/>
          </a:endParaRPr>
        </a:p>
        <a:p>
          <a:pPr algn="l">
            <a:lnSpc>
              <a:spcPts val="1600"/>
            </a:lnSpc>
          </a:pPr>
          <a:r>
            <a:rPr kumimoji="1" lang="ja-JP" altLang="en-US" sz="1100" b="0" u="none">
              <a:latin typeface="Meiryo UI" panose="020B0604030504040204" pitchFamily="50" charset="-128"/>
              <a:ea typeface="Meiryo UI" panose="020B0604030504040204" pitchFamily="50" charset="-128"/>
              <a:cs typeface="Meiryo UI" panose="020B0604030504040204" pitchFamily="50" charset="-128"/>
            </a:rPr>
            <a:t>８月１２日は夏期保育だが、</a:t>
          </a:r>
          <a:r>
            <a:rPr kumimoji="1" lang="ja-JP" altLang="en-US" sz="1100" b="0" u="sng">
              <a:latin typeface="Meiryo UI" panose="020B0604030504040204" pitchFamily="50" charset="-128"/>
              <a:ea typeface="Meiryo UI" panose="020B0604030504040204" pitchFamily="50" charset="-128"/>
              <a:cs typeface="Meiryo UI" panose="020B0604030504040204" pitchFamily="50" charset="-128"/>
            </a:rPr>
            <a:t>夏期保育後に４時間以上の預かりを実施し、</a:t>
          </a:r>
          <a:endParaRPr kumimoji="1" lang="en-US" altLang="ja-JP" sz="1100" b="0" u="sng">
            <a:latin typeface="Meiryo UI" panose="020B0604030504040204" pitchFamily="50" charset="-128"/>
            <a:ea typeface="Meiryo UI" panose="020B0604030504040204" pitchFamily="50" charset="-128"/>
            <a:cs typeface="Meiryo UI" panose="020B0604030504040204" pitchFamily="50" charset="-128"/>
          </a:endParaRPr>
        </a:p>
        <a:p>
          <a:pPr algn="l">
            <a:lnSpc>
              <a:spcPts val="1600"/>
            </a:lnSpc>
          </a:pPr>
          <a:r>
            <a:rPr kumimoji="1" lang="ja-JP" altLang="en-US" sz="1100" b="0" u="sng">
              <a:latin typeface="Meiryo UI" panose="020B0604030504040204" pitchFamily="50" charset="-128"/>
              <a:ea typeface="Meiryo UI" panose="020B0604030504040204" pitchFamily="50" charset="-128"/>
              <a:cs typeface="Meiryo UI" panose="020B0604030504040204" pitchFamily="50" charset="-128"/>
            </a:rPr>
            <a:t>２５人預かったので、実施日に含めます。</a:t>
          </a:r>
          <a:endParaRPr kumimoji="1" lang="en-US" altLang="ja-JP" sz="1100" b="0" u="sng">
            <a:latin typeface="Meiryo UI" panose="020B0604030504040204" pitchFamily="50" charset="-128"/>
            <a:ea typeface="Meiryo UI" panose="020B0604030504040204" pitchFamily="50" charset="-128"/>
            <a:cs typeface="Meiryo UI" panose="020B0604030504040204" pitchFamily="50" charset="-128"/>
          </a:endParaRPr>
        </a:p>
        <a:p>
          <a:pPr algn="l">
            <a:lnSpc>
              <a:spcPts val="1500"/>
            </a:lnSpc>
          </a:pPr>
          <a:r>
            <a:rPr kumimoji="1" lang="ja-JP" altLang="en-US" sz="1100" b="0" u="none">
              <a:latin typeface="Meiryo UI" panose="020B0604030504040204" pitchFamily="50" charset="-128"/>
              <a:ea typeface="Meiryo UI" panose="020B0604030504040204" pitchFamily="50" charset="-128"/>
              <a:cs typeface="Meiryo UI" panose="020B0604030504040204" pitchFamily="50" charset="-128"/>
            </a:rPr>
            <a:t>８月１３日及び１４日は</a:t>
          </a:r>
          <a:r>
            <a:rPr kumimoji="1" lang="ja-JP" altLang="en-US" sz="1100" b="0" u="sng">
              <a:latin typeface="Meiryo UI" panose="020B0604030504040204" pitchFamily="50" charset="-128"/>
              <a:ea typeface="Meiryo UI" panose="020B0604030504040204" pitchFamily="50" charset="-128"/>
              <a:cs typeface="Meiryo UI" panose="020B0604030504040204" pitchFamily="50" charset="-128"/>
            </a:rPr>
            <a:t>夏期保育の前後に４時間以上の預かりを実施しなかったため、実施日には含めず斜線を入れます。</a:t>
          </a:r>
        </a:p>
      </xdr:txBody>
    </xdr:sp>
    <xdr:clientData/>
  </xdr:twoCellAnchor>
  <xdr:twoCellAnchor>
    <xdr:from>
      <xdr:col>79</xdr:col>
      <xdr:colOff>177912</xdr:colOff>
      <xdr:row>24</xdr:row>
      <xdr:rowOff>176892</xdr:rowOff>
    </xdr:from>
    <xdr:to>
      <xdr:col>82</xdr:col>
      <xdr:colOff>82174</xdr:colOff>
      <xdr:row>25</xdr:row>
      <xdr:rowOff>151498</xdr:rowOff>
    </xdr:to>
    <xdr:sp macro="" textlink="">
      <xdr:nvSpPr>
        <xdr:cNvPr id="27" name="円/楕円 28">
          <a:extLst>
            <a:ext uri="{FF2B5EF4-FFF2-40B4-BE49-F238E27FC236}">
              <a16:creationId xmlns:a16="http://schemas.microsoft.com/office/drawing/2014/main" id="{00000000-0008-0000-0300-00001B000000}"/>
            </a:ext>
          </a:extLst>
        </xdr:cNvPr>
        <xdr:cNvSpPr/>
      </xdr:nvSpPr>
      <xdr:spPr>
        <a:xfrm>
          <a:off x="16492876" y="9375321"/>
          <a:ext cx="571012" cy="546106"/>
        </a:xfrm>
        <a:prstGeom prst="ellipse">
          <a:avLst/>
        </a:prstGeom>
        <a:no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48</xdr:col>
      <xdr:colOff>112059</xdr:colOff>
      <xdr:row>24</xdr:row>
      <xdr:rowOff>449039</xdr:rowOff>
    </xdr:from>
    <xdr:to>
      <xdr:col>65</xdr:col>
      <xdr:colOff>123265</xdr:colOff>
      <xdr:row>28</xdr:row>
      <xdr:rowOff>23414</xdr:rowOff>
    </xdr:to>
    <xdr:sp macro="" textlink="">
      <xdr:nvSpPr>
        <xdr:cNvPr id="28" name="角丸四角形吹き出し 27">
          <a:extLst>
            <a:ext uri="{FF2B5EF4-FFF2-40B4-BE49-F238E27FC236}">
              <a16:creationId xmlns:a16="http://schemas.microsoft.com/office/drawing/2014/main" id="{00000000-0008-0000-0300-00001C000000}"/>
            </a:ext>
          </a:extLst>
        </xdr:cNvPr>
        <xdr:cNvSpPr/>
      </xdr:nvSpPr>
      <xdr:spPr>
        <a:xfrm>
          <a:off x="10264588" y="9626657"/>
          <a:ext cx="3630706" cy="863051"/>
        </a:xfrm>
        <a:prstGeom prst="wedgeRoundRectCallout">
          <a:avLst>
            <a:gd name="adj1" fmla="val 131509"/>
            <a:gd name="adj2" fmla="val -33045"/>
            <a:gd name="adj3" fmla="val 16667"/>
          </a:avLst>
        </a:prstGeom>
        <a:solidFill>
          <a:schemeClr val="accent3">
            <a:lumMod val="20000"/>
            <a:lumOff val="80000"/>
          </a:schemeClr>
        </a:solidFill>
        <a:ln>
          <a:solidFill>
            <a:srgbClr val="00B050"/>
          </a:solidFill>
        </a:ln>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lnSpc>
              <a:spcPts val="1300"/>
            </a:lnSpc>
          </a:pP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ａ</a:t>
          </a:r>
          <a:r>
            <a:rPr kumimoji="1" lang="en-US" altLang="ja-JP" sz="11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ｂ＝７２５</a:t>
          </a:r>
          <a:r>
            <a:rPr kumimoji="1" lang="en-US" altLang="ja-JP" sz="11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２３＝３１．５　小数点以下を切り捨てた３１人を記入。この人数を事業調書２（２）エ（イ）１日当たりの平均園児数（夏期）欄に記入。</a:t>
          </a:r>
        </a:p>
      </xdr:txBody>
    </xdr:sp>
    <xdr:clientData/>
  </xdr:twoCellAnchor>
  <xdr:twoCellAnchor>
    <xdr:from>
      <xdr:col>73</xdr:col>
      <xdr:colOff>155863</xdr:colOff>
      <xdr:row>26</xdr:row>
      <xdr:rowOff>155864</xdr:rowOff>
    </xdr:from>
    <xdr:to>
      <xdr:col>76</xdr:col>
      <xdr:colOff>47469</xdr:colOff>
      <xdr:row>28</xdr:row>
      <xdr:rowOff>202657</xdr:rowOff>
    </xdr:to>
    <xdr:sp macro="" textlink="">
      <xdr:nvSpPr>
        <xdr:cNvPr id="29" name="円/楕円 27">
          <a:extLst>
            <a:ext uri="{FF2B5EF4-FFF2-40B4-BE49-F238E27FC236}">
              <a16:creationId xmlns:a16="http://schemas.microsoft.com/office/drawing/2014/main" id="{00000000-0008-0000-0300-00001D000000}"/>
            </a:ext>
          </a:extLst>
        </xdr:cNvPr>
        <xdr:cNvSpPr/>
      </xdr:nvSpPr>
      <xdr:spPr>
        <a:xfrm>
          <a:off x="15395863" y="10183091"/>
          <a:ext cx="567015" cy="514384"/>
        </a:xfrm>
        <a:prstGeom prst="ellipse">
          <a:avLst/>
        </a:prstGeom>
        <a:noFill/>
        <a:ln>
          <a:solidFill>
            <a:srgbClr val="FFC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77</xdr:col>
      <xdr:colOff>155861</xdr:colOff>
      <xdr:row>26</xdr:row>
      <xdr:rowOff>160493</xdr:rowOff>
    </xdr:from>
    <xdr:to>
      <xdr:col>84</xdr:col>
      <xdr:colOff>112053</xdr:colOff>
      <xdr:row>30</xdr:row>
      <xdr:rowOff>121228</xdr:rowOff>
    </xdr:to>
    <xdr:sp macro="" textlink="">
      <xdr:nvSpPr>
        <xdr:cNvPr id="30" name="角丸四角形吹き出し 29">
          <a:extLst>
            <a:ext uri="{FF2B5EF4-FFF2-40B4-BE49-F238E27FC236}">
              <a16:creationId xmlns:a16="http://schemas.microsoft.com/office/drawing/2014/main" id="{00000000-0008-0000-0300-00001E000000}"/>
            </a:ext>
          </a:extLst>
        </xdr:cNvPr>
        <xdr:cNvSpPr/>
      </xdr:nvSpPr>
      <xdr:spPr>
        <a:xfrm>
          <a:off x="16296406" y="10187720"/>
          <a:ext cx="1410920" cy="1138372"/>
        </a:xfrm>
        <a:prstGeom prst="wedgeRoundRectCallout">
          <a:avLst>
            <a:gd name="adj1" fmla="val -69588"/>
            <a:gd name="adj2" fmla="val -20490"/>
            <a:gd name="adj3" fmla="val 16667"/>
          </a:avLst>
        </a:prstGeom>
        <a:solidFill>
          <a:schemeClr val="accent6">
            <a:lumMod val="20000"/>
            <a:lumOff val="80000"/>
          </a:schemeClr>
        </a:solidFill>
        <a:ln>
          <a:solidFill>
            <a:srgbClr val="FFC000"/>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500"/>
            </a:lnSpc>
          </a:pP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この日数を事業調書２（２）エ（イ）夏期の日数の欄に記入。</a:t>
          </a:r>
        </a:p>
      </xdr:txBody>
    </xdr:sp>
    <xdr:clientData/>
  </xdr:twoCellAnchor>
  <xdr:twoCellAnchor>
    <xdr:from>
      <xdr:col>33</xdr:col>
      <xdr:colOff>190500</xdr:colOff>
      <xdr:row>32</xdr:row>
      <xdr:rowOff>450273</xdr:rowOff>
    </xdr:from>
    <xdr:to>
      <xdr:col>59</xdr:col>
      <xdr:colOff>187359</xdr:colOff>
      <xdr:row>34</xdr:row>
      <xdr:rowOff>288110</xdr:rowOff>
    </xdr:to>
    <xdr:sp macro="" textlink="">
      <xdr:nvSpPr>
        <xdr:cNvPr id="31" name="角丸四角形吹き出し 30">
          <a:extLst>
            <a:ext uri="{FF2B5EF4-FFF2-40B4-BE49-F238E27FC236}">
              <a16:creationId xmlns:a16="http://schemas.microsoft.com/office/drawing/2014/main" id="{00000000-0008-0000-0300-00001F000000}"/>
            </a:ext>
          </a:extLst>
        </xdr:cNvPr>
        <xdr:cNvSpPr/>
      </xdr:nvSpPr>
      <xdr:spPr>
        <a:xfrm>
          <a:off x="7065818" y="12313228"/>
          <a:ext cx="5400132" cy="738382"/>
        </a:xfrm>
        <a:prstGeom prst="wedgeRoundRectCallout">
          <a:avLst>
            <a:gd name="adj1" fmla="val 130599"/>
            <a:gd name="adj2" fmla="val 39014"/>
            <a:gd name="adj3" fmla="val 16667"/>
          </a:avLst>
        </a:prstGeom>
        <a:solidFill>
          <a:schemeClr val="accent3">
            <a:lumMod val="20000"/>
            <a:lumOff val="80000"/>
          </a:schemeClr>
        </a:solidFill>
        <a:ln>
          <a:solidFill>
            <a:srgbClr val="00B050"/>
          </a:solidFill>
        </a:ln>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lnSpc>
              <a:spcPts val="1300"/>
            </a:lnSpc>
          </a:pP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ａ</a:t>
          </a:r>
          <a:r>
            <a:rPr kumimoji="1" lang="en-US" altLang="ja-JP" sz="11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ｂ＝８３</a:t>
          </a:r>
          <a:r>
            <a:rPr kumimoji="1" lang="en-US" altLang="ja-JP" sz="11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４＝２０．７５　　小数点以下を切り捨てた２０人を記入。この人数を事業調書２（２）エ（ウ）１日当たりの平均園児数（冬期）欄に記入。</a:t>
          </a:r>
        </a:p>
      </xdr:txBody>
    </xdr:sp>
    <xdr:clientData/>
  </xdr:twoCellAnchor>
  <xdr:twoCellAnchor>
    <xdr:from>
      <xdr:col>79</xdr:col>
      <xdr:colOff>212149</xdr:colOff>
      <xdr:row>34</xdr:row>
      <xdr:rowOff>156058</xdr:rowOff>
    </xdr:from>
    <xdr:to>
      <xdr:col>82</xdr:col>
      <xdr:colOff>121845</xdr:colOff>
      <xdr:row>35</xdr:row>
      <xdr:rowOff>109618</xdr:rowOff>
    </xdr:to>
    <xdr:sp macro="" textlink="">
      <xdr:nvSpPr>
        <xdr:cNvPr id="32" name="円/楕円 26">
          <a:extLst>
            <a:ext uri="{FF2B5EF4-FFF2-40B4-BE49-F238E27FC236}">
              <a16:creationId xmlns:a16="http://schemas.microsoft.com/office/drawing/2014/main" id="{00000000-0008-0000-0300-000020000000}"/>
            </a:ext>
          </a:extLst>
        </xdr:cNvPr>
        <xdr:cNvSpPr/>
      </xdr:nvSpPr>
      <xdr:spPr>
        <a:xfrm>
          <a:off x="16733694" y="12919558"/>
          <a:ext cx="567787" cy="525060"/>
        </a:xfrm>
        <a:prstGeom prst="ellipse">
          <a:avLst/>
        </a:prstGeom>
        <a:no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73</xdr:col>
      <xdr:colOff>223730</xdr:colOff>
      <xdr:row>36</xdr:row>
      <xdr:rowOff>47798</xdr:rowOff>
    </xdr:from>
    <xdr:to>
      <xdr:col>76</xdr:col>
      <xdr:colOff>103002</xdr:colOff>
      <xdr:row>38</xdr:row>
      <xdr:rowOff>74615</xdr:rowOff>
    </xdr:to>
    <xdr:sp macro="" textlink="">
      <xdr:nvSpPr>
        <xdr:cNvPr id="33" name="円/楕円 29">
          <a:extLst>
            <a:ext uri="{FF2B5EF4-FFF2-40B4-BE49-F238E27FC236}">
              <a16:creationId xmlns:a16="http://schemas.microsoft.com/office/drawing/2014/main" id="{00000000-0008-0000-0300-000021000000}"/>
            </a:ext>
          </a:extLst>
        </xdr:cNvPr>
        <xdr:cNvSpPr/>
      </xdr:nvSpPr>
      <xdr:spPr>
        <a:xfrm>
          <a:off x="15463730" y="13607934"/>
          <a:ext cx="554681" cy="511726"/>
        </a:xfrm>
        <a:prstGeom prst="ellipse">
          <a:avLst/>
        </a:prstGeom>
        <a:noFill/>
        <a:ln>
          <a:solidFill>
            <a:srgbClr val="FFC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48</xdr:col>
      <xdr:colOff>51955</xdr:colOff>
      <xdr:row>34</xdr:row>
      <xdr:rowOff>432955</xdr:rowOff>
    </xdr:from>
    <xdr:to>
      <xdr:col>60</xdr:col>
      <xdr:colOff>28684</xdr:colOff>
      <xdr:row>37</xdr:row>
      <xdr:rowOff>186788</xdr:rowOff>
    </xdr:to>
    <xdr:sp macro="" textlink="">
      <xdr:nvSpPr>
        <xdr:cNvPr id="34" name="角丸四角形吹き出し 33">
          <a:extLst>
            <a:ext uri="{FF2B5EF4-FFF2-40B4-BE49-F238E27FC236}">
              <a16:creationId xmlns:a16="http://schemas.microsoft.com/office/drawing/2014/main" id="{00000000-0008-0000-0300-000022000000}"/>
            </a:ext>
          </a:extLst>
        </xdr:cNvPr>
        <xdr:cNvSpPr/>
      </xdr:nvSpPr>
      <xdr:spPr>
        <a:xfrm>
          <a:off x="10044546" y="13196455"/>
          <a:ext cx="2470547" cy="775606"/>
        </a:xfrm>
        <a:prstGeom prst="wedgeRoundRectCallout">
          <a:avLst>
            <a:gd name="adj1" fmla="val 173086"/>
            <a:gd name="adj2" fmla="val 19254"/>
            <a:gd name="adj3" fmla="val 16667"/>
          </a:avLst>
        </a:prstGeom>
        <a:solidFill>
          <a:schemeClr val="accent6">
            <a:lumMod val="20000"/>
            <a:lumOff val="80000"/>
          </a:schemeClr>
        </a:solidFill>
        <a:ln>
          <a:solidFill>
            <a:srgbClr val="FFC000"/>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500"/>
            </a:lnSpc>
          </a:pP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この日数を事業調書２（２）エ（ウ）冬期の日数の欄に記入。</a:t>
          </a:r>
        </a:p>
      </xdr:txBody>
    </xdr:sp>
    <xdr:clientData/>
  </xdr:twoCellAnchor>
  <xdr:twoCellAnchor>
    <xdr:from>
      <xdr:col>9</xdr:col>
      <xdr:colOff>69272</xdr:colOff>
      <xdr:row>32</xdr:row>
      <xdr:rowOff>86590</xdr:rowOff>
    </xdr:from>
    <xdr:to>
      <xdr:col>28</xdr:col>
      <xdr:colOff>9105</xdr:colOff>
      <xdr:row>33</xdr:row>
      <xdr:rowOff>17711</xdr:rowOff>
    </xdr:to>
    <xdr:sp macro="" textlink="">
      <xdr:nvSpPr>
        <xdr:cNvPr id="37" name="角丸四角形吹き出し 36">
          <a:extLst>
            <a:ext uri="{FF2B5EF4-FFF2-40B4-BE49-F238E27FC236}">
              <a16:creationId xmlns:a16="http://schemas.microsoft.com/office/drawing/2014/main" id="{00000000-0008-0000-0300-000025000000}"/>
            </a:ext>
          </a:extLst>
        </xdr:cNvPr>
        <xdr:cNvSpPr/>
      </xdr:nvSpPr>
      <xdr:spPr>
        <a:xfrm>
          <a:off x="1956954" y="11949545"/>
          <a:ext cx="3888378" cy="502621"/>
        </a:xfrm>
        <a:prstGeom prst="wedgeRoundRectCallout">
          <a:avLst>
            <a:gd name="adj1" fmla="val -31635"/>
            <a:gd name="adj2" fmla="val 116510"/>
            <a:gd name="adj3" fmla="val 16667"/>
          </a:avLst>
        </a:prstGeom>
        <a:solidFill>
          <a:schemeClr val="accent5">
            <a:lumMod val="20000"/>
            <a:lumOff val="80000"/>
          </a:schemeClr>
        </a:solidFill>
        <a:ln w="19050"/>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0">
              <a:latin typeface="Meiryo UI" panose="020B0604030504040204" pitchFamily="50" charset="-128"/>
              <a:ea typeface="Meiryo UI" panose="020B0604030504040204" pitchFamily="50" charset="-128"/>
              <a:cs typeface="Meiryo UI" panose="020B0604030504040204" pitchFamily="50" charset="-128"/>
            </a:rPr>
            <a:t>土日祝及び年末年始は預かり保育を実施しなかったので空欄。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5"/>
  <sheetViews>
    <sheetView showGridLines="0" tabSelected="1" view="pageBreakPreview" zoomScale="85" zoomScaleNormal="100" zoomScaleSheetLayoutView="85" zoomScalePageLayoutView="90" workbookViewId="0">
      <selection activeCell="AF12" sqref="AF12"/>
    </sheetView>
  </sheetViews>
  <sheetFormatPr defaultColWidth="9" defaultRowHeight="13.5" x14ac:dyDescent="0.15"/>
  <cols>
    <col min="1" max="1" width="2.125" style="64" customWidth="1"/>
    <col min="2" max="2" width="7.375" style="64" customWidth="1"/>
    <col min="3" max="4" width="5.375" style="64" customWidth="1"/>
    <col min="5" max="5" width="5" style="64" customWidth="1"/>
    <col min="6" max="6" width="10.125" style="64" customWidth="1"/>
    <col min="7" max="7" width="6.75" style="64" customWidth="1"/>
    <col min="8" max="15" width="8.5" style="64" customWidth="1"/>
    <col min="16" max="16" width="5.5" style="64" customWidth="1"/>
    <col min="17" max="22" width="5" style="64" customWidth="1"/>
    <col min="23" max="23" width="3.5" style="64" customWidth="1"/>
    <col min="24" max="16384" width="9" style="64"/>
  </cols>
  <sheetData>
    <row r="1" spans="1:26" ht="20.25" customHeight="1" x14ac:dyDescent="0.15">
      <c r="A1" s="191" t="s">
        <v>21</v>
      </c>
      <c r="B1" s="191"/>
      <c r="C1" s="191"/>
      <c r="D1" s="191"/>
      <c r="E1" s="191"/>
      <c r="P1" s="1" t="s">
        <v>157</v>
      </c>
      <c r="Q1" s="105" t="s">
        <v>182</v>
      </c>
      <c r="R1" s="1" t="s">
        <v>158</v>
      </c>
      <c r="S1" s="105" t="s">
        <v>182</v>
      </c>
      <c r="T1" s="1" t="s">
        <v>159</v>
      </c>
      <c r="U1" s="105" t="s">
        <v>182</v>
      </c>
      <c r="V1" s="1" t="s">
        <v>160</v>
      </c>
    </row>
    <row r="2" spans="1:26" ht="29.25" customHeight="1" x14ac:dyDescent="0.15">
      <c r="A2" s="191"/>
      <c r="B2" s="191"/>
      <c r="C2" s="191"/>
      <c r="D2" s="191"/>
      <c r="E2" s="191"/>
      <c r="N2" s="259" t="s">
        <v>89</v>
      </c>
      <c r="O2" s="259"/>
      <c r="P2" s="259"/>
      <c r="Q2" s="260"/>
      <c r="R2" s="103">
        <v>1</v>
      </c>
      <c r="S2" s="103">
        <v>2</v>
      </c>
      <c r="T2" s="103">
        <v>3</v>
      </c>
      <c r="U2" s="103">
        <v>4</v>
      </c>
      <c r="V2" s="104">
        <v>5</v>
      </c>
    </row>
    <row r="3" spans="1:26" ht="29.25" customHeight="1" x14ac:dyDescent="0.15">
      <c r="L3" s="259" t="s">
        <v>90</v>
      </c>
      <c r="M3" s="261"/>
      <c r="N3" s="261"/>
      <c r="O3" s="262"/>
      <c r="P3" s="103">
        <v>1</v>
      </c>
      <c r="Q3" s="103">
        <v>2</v>
      </c>
      <c r="R3" s="103">
        <v>3</v>
      </c>
      <c r="S3" s="103">
        <v>4</v>
      </c>
      <c r="T3" s="103">
        <v>5</v>
      </c>
      <c r="U3" s="103">
        <v>6</v>
      </c>
      <c r="V3" s="104">
        <v>7</v>
      </c>
    </row>
    <row r="4" spans="1:26" ht="8.25" customHeight="1" x14ac:dyDescent="0.15">
      <c r="N4" s="65"/>
    </row>
    <row r="5" spans="1:26" ht="24.75" customHeight="1" x14ac:dyDescent="0.15">
      <c r="L5" s="280" t="s">
        <v>87</v>
      </c>
      <c r="M5" s="280"/>
      <c r="N5" s="288" t="s">
        <v>174</v>
      </c>
      <c r="O5" s="288"/>
      <c r="P5" s="288"/>
      <c r="Q5" s="288"/>
      <c r="R5" s="288"/>
      <c r="S5" s="288"/>
      <c r="T5" s="288"/>
      <c r="Z5" s="4"/>
    </row>
    <row r="6" spans="1:26" ht="24.75" customHeight="1" x14ac:dyDescent="0.15">
      <c r="L6" s="269" t="s">
        <v>125</v>
      </c>
      <c r="M6" s="269"/>
      <c r="N6" s="270" t="s">
        <v>175</v>
      </c>
      <c r="O6" s="270"/>
      <c r="P6" s="270"/>
      <c r="Q6" s="270"/>
      <c r="R6" s="270"/>
      <c r="S6" s="270"/>
      <c r="T6" s="270"/>
    </row>
    <row r="7" spans="1:26" ht="24.75" customHeight="1" x14ac:dyDescent="0.15">
      <c r="L7" s="269" t="s">
        <v>88</v>
      </c>
      <c r="M7" s="269"/>
      <c r="N7" s="270" t="s">
        <v>176</v>
      </c>
      <c r="O7" s="270"/>
      <c r="P7" s="270"/>
      <c r="Q7" s="270"/>
      <c r="R7" s="270"/>
      <c r="S7" s="270"/>
      <c r="T7" s="46" t="s">
        <v>22</v>
      </c>
      <c r="U7" s="52" t="s">
        <v>23</v>
      </c>
      <c r="V7" s="53"/>
    </row>
    <row r="8" spans="1:26" ht="24.75" customHeight="1" x14ac:dyDescent="0.15">
      <c r="L8" s="269" t="s">
        <v>24</v>
      </c>
      <c r="M8" s="269"/>
      <c r="N8" s="270" t="s">
        <v>177</v>
      </c>
      <c r="O8" s="270"/>
      <c r="P8" s="270"/>
      <c r="Q8" s="270"/>
      <c r="R8" s="270"/>
      <c r="S8" s="270"/>
      <c r="T8" s="270"/>
      <c r="Z8" s="4"/>
    </row>
    <row r="9" spans="1:26" ht="24.75" customHeight="1" x14ac:dyDescent="0.15">
      <c r="L9" s="269" t="s">
        <v>8</v>
      </c>
      <c r="M9" s="269"/>
      <c r="N9" s="270" t="s">
        <v>179</v>
      </c>
      <c r="O9" s="270"/>
      <c r="P9" s="270"/>
      <c r="Q9" s="270"/>
      <c r="R9" s="270"/>
      <c r="S9" s="270"/>
      <c r="T9" s="270"/>
    </row>
    <row r="10" spans="1:26" ht="24.75" customHeight="1" x14ac:dyDescent="0.15">
      <c r="L10" s="269" t="s">
        <v>149</v>
      </c>
      <c r="M10" s="269"/>
      <c r="N10" s="289" t="s">
        <v>181</v>
      </c>
      <c r="O10" s="270"/>
      <c r="P10" s="270"/>
      <c r="Q10" s="270"/>
      <c r="R10" s="270"/>
      <c r="S10" s="270"/>
      <c r="T10" s="270"/>
    </row>
    <row r="11" spans="1:26" ht="7.5" customHeight="1" x14ac:dyDescent="0.15"/>
    <row r="12" spans="1:26" ht="30" customHeight="1" x14ac:dyDescent="0.15">
      <c r="A12" s="278" t="s">
        <v>203</v>
      </c>
      <c r="B12" s="278"/>
      <c r="C12" s="278"/>
      <c r="D12" s="278"/>
      <c r="E12" s="278"/>
      <c r="F12" s="278"/>
      <c r="G12" s="278"/>
      <c r="H12" s="278"/>
      <c r="I12" s="278"/>
      <c r="J12" s="278"/>
      <c r="K12" s="278"/>
      <c r="L12" s="278"/>
      <c r="M12" s="278"/>
      <c r="N12" s="278"/>
      <c r="O12" s="278"/>
      <c r="P12" s="278"/>
      <c r="Q12" s="278"/>
      <c r="R12" s="278"/>
      <c r="S12" s="278"/>
      <c r="T12" s="279"/>
      <c r="U12" s="279"/>
      <c r="V12" s="279"/>
    </row>
    <row r="13" spans="1:26" ht="7.5" customHeight="1" x14ac:dyDescent="0.15"/>
    <row r="14" spans="1:26" ht="18" customHeight="1" x14ac:dyDescent="0.15">
      <c r="B14" s="1" t="s">
        <v>25</v>
      </c>
    </row>
    <row r="15" spans="1:26" ht="14.25" x14ac:dyDescent="0.15">
      <c r="A15" s="191" t="s">
        <v>26</v>
      </c>
      <c r="B15" s="191"/>
      <c r="C15" s="191"/>
      <c r="D15" s="191"/>
      <c r="E15" s="191"/>
      <c r="F15" s="191"/>
      <c r="G15" s="191"/>
      <c r="H15" s="191"/>
      <c r="I15" s="191"/>
      <c r="J15" s="191"/>
      <c r="K15" s="191"/>
      <c r="L15" s="191"/>
      <c r="M15" s="191"/>
      <c r="N15" s="191"/>
      <c r="O15" s="191"/>
      <c r="P15" s="191"/>
      <c r="Q15" s="191"/>
      <c r="R15" s="191"/>
      <c r="S15" s="65"/>
      <c r="T15" s="65"/>
    </row>
    <row r="16" spans="1:26" ht="17.25" x14ac:dyDescent="0.15">
      <c r="A16" s="3" t="s">
        <v>27</v>
      </c>
    </row>
    <row r="17" spans="1:22" ht="6.75" customHeight="1" thickBot="1" x14ac:dyDescent="0.2"/>
    <row r="18" spans="1:22" ht="15" customHeight="1" x14ac:dyDescent="0.15">
      <c r="G18" s="273" t="s">
        <v>28</v>
      </c>
      <c r="H18" s="16" t="s">
        <v>29</v>
      </c>
      <c r="I18" s="16" t="s">
        <v>30</v>
      </c>
      <c r="J18" s="16" t="s">
        <v>31</v>
      </c>
      <c r="K18" s="16" t="s">
        <v>32</v>
      </c>
      <c r="L18" s="16" t="s">
        <v>29</v>
      </c>
      <c r="M18" s="16" t="s">
        <v>30</v>
      </c>
      <c r="N18" s="16" t="s">
        <v>31</v>
      </c>
      <c r="O18" s="17" t="s">
        <v>18</v>
      </c>
    </row>
    <row r="19" spans="1:22" ht="35.25" customHeight="1" thickBot="1" x14ac:dyDescent="0.2">
      <c r="G19" s="274"/>
      <c r="H19" s="112" t="str">
        <f>IF(S28 &lt; 1000000, "", IF(S28 &lt; 10000000, "¥", INT(MOD(S28, 100000000) / 10000000)))</f>
        <v>¥</v>
      </c>
      <c r="I19" s="112">
        <f>IF(S28 &lt; 100000, "", IF(S28 &lt; 1000000, "¥", INT(MOD(S28, 10000000) / 1000000)))</f>
        <v>2</v>
      </c>
      <c r="J19" s="112">
        <f>IF(S28 &lt; 10000, "", IF(S28 &lt; 100000, "¥", INT(MOD(S28, 1000000) / 100000)))</f>
        <v>0</v>
      </c>
      <c r="K19" s="112">
        <f>IF(S28 &lt; 1000, "", IF(S28 &lt; 10000, "¥", INT(MOD(S28, 100000) / 10000)))</f>
        <v>3</v>
      </c>
      <c r="L19" s="112">
        <f>IF(S28 &lt; 100, "", IF(S28 &lt; 1000, "¥", INT(MOD(S28, 10000) / 1000)))</f>
        <v>0</v>
      </c>
      <c r="M19" s="112">
        <v>0</v>
      </c>
      <c r="N19" s="112">
        <v>0</v>
      </c>
      <c r="O19" s="113">
        <v>0</v>
      </c>
    </row>
    <row r="20" spans="1:22" ht="8.25" customHeight="1" x14ac:dyDescent="0.15"/>
    <row r="21" spans="1:22" ht="21" customHeight="1" x14ac:dyDescent="0.15">
      <c r="A21" s="3" t="s">
        <v>128</v>
      </c>
    </row>
    <row r="22" spans="1:22" ht="5.25" customHeight="1" thickBot="1" x14ac:dyDescent="0.2"/>
    <row r="23" spans="1:22" ht="33" customHeight="1" x14ac:dyDescent="0.15">
      <c r="B23" s="282" t="s">
        <v>107</v>
      </c>
      <c r="C23" s="265"/>
      <c r="D23" s="265"/>
      <c r="E23" s="264"/>
      <c r="F23" s="263" t="s">
        <v>108</v>
      </c>
      <c r="G23" s="265"/>
      <c r="H23" s="263" t="s">
        <v>109</v>
      </c>
      <c r="I23" s="264"/>
      <c r="J23" s="263" t="s">
        <v>110</v>
      </c>
      <c r="K23" s="264"/>
      <c r="L23" s="263" t="s">
        <v>111</v>
      </c>
      <c r="M23" s="264"/>
      <c r="N23" s="263" t="s">
        <v>112</v>
      </c>
      <c r="O23" s="265"/>
      <c r="P23" s="266" t="s">
        <v>113</v>
      </c>
      <c r="Q23" s="267"/>
      <c r="R23" s="268"/>
      <c r="S23" s="271" t="s">
        <v>114</v>
      </c>
      <c r="T23" s="271"/>
      <c r="U23" s="271"/>
      <c r="V23" s="272"/>
    </row>
    <row r="24" spans="1:22" ht="11.25" customHeight="1" x14ac:dyDescent="0.15">
      <c r="B24" s="67"/>
      <c r="C24" s="68"/>
      <c r="D24" s="68"/>
      <c r="E24" s="69"/>
      <c r="F24" s="70"/>
      <c r="G24" s="18" t="s">
        <v>18</v>
      </c>
      <c r="H24" s="68"/>
      <c r="I24" s="18" t="s">
        <v>18</v>
      </c>
      <c r="J24" s="66"/>
      <c r="K24" s="18" t="s">
        <v>33</v>
      </c>
      <c r="L24" s="20"/>
      <c r="M24" s="18" t="s">
        <v>33</v>
      </c>
      <c r="N24" s="20"/>
      <c r="O24" s="18" t="s">
        <v>33</v>
      </c>
      <c r="P24" s="20"/>
      <c r="Q24" s="19"/>
      <c r="R24" s="47" t="s">
        <v>33</v>
      </c>
      <c r="S24" s="21"/>
      <c r="T24" s="21"/>
      <c r="U24" s="21"/>
      <c r="V24" s="22" t="s">
        <v>18</v>
      </c>
    </row>
    <row r="25" spans="1:22" ht="28.5" customHeight="1" x14ac:dyDescent="0.15">
      <c r="B25" s="283" t="s">
        <v>183</v>
      </c>
      <c r="C25" s="284"/>
      <c r="D25" s="284"/>
      <c r="E25" s="285"/>
      <c r="F25" s="286">
        <v>800000</v>
      </c>
      <c r="G25" s="287"/>
      <c r="H25" s="286">
        <v>140000</v>
      </c>
      <c r="I25" s="287"/>
      <c r="J25" s="286">
        <v>400000</v>
      </c>
      <c r="K25" s="287"/>
      <c r="L25" s="286">
        <v>80000</v>
      </c>
      <c r="M25" s="287"/>
      <c r="N25" s="286">
        <v>450000</v>
      </c>
      <c r="O25" s="287"/>
      <c r="P25" s="286">
        <v>160000</v>
      </c>
      <c r="Q25" s="290"/>
      <c r="R25" s="291"/>
      <c r="S25" s="275">
        <f>SUM(F25:R25)</f>
        <v>2030000</v>
      </c>
      <c r="T25" s="276"/>
      <c r="U25" s="276"/>
      <c r="V25" s="277"/>
    </row>
    <row r="26" spans="1:22" ht="28.5" customHeight="1" x14ac:dyDescent="0.15">
      <c r="B26" s="308"/>
      <c r="C26" s="309"/>
      <c r="D26" s="309"/>
      <c r="E26" s="310"/>
      <c r="F26" s="292"/>
      <c r="G26" s="311"/>
      <c r="H26" s="292"/>
      <c r="I26" s="311"/>
      <c r="J26" s="292"/>
      <c r="K26" s="311"/>
      <c r="L26" s="292"/>
      <c r="M26" s="311"/>
      <c r="N26" s="292"/>
      <c r="O26" s="311"/>
      <c r="P26" s="292"/>
      <c r="Q26" s="293"/>
      <c r="R26" s="294"/>
      <c r="S26" s="295">
        <f t="shared" ref="S26:S27" si="0">SUM(F26:R26)</f>
        <v>0</v>
      </c>
      <c r="T26" s="296"/>
      <c r="U26" s="296"/>
      <c r="V26" s="297"/>
    </row>
    <row r="27" spans="1:22" ht="28.5" customHeight="1" thickBot="1" x14ac:dyDescent="0.2">
      <c r="B27" s="298"/>
      <c r="C27" s="299"/>
      <c r="D27" s="299"/>
      <c r="E27" s="300"/>
      <c r="F27" s="301"/>
      <c r="G27" s="302"/>
      <c r="H27" s="301"/>
      <c r="I27" s="302"/>
      <c r="J27" s="301"/>
      <c r="K27" s="302"/>
      <c r="L27" s="301"/>
      <c r="M27" s="302"/>
      <c r="N27" s="301"/>
      <c r="O27" s="302"/>
      <c r="P27" s="301"/>
      <c r="Q27" s="303"/>
      <c r="R27" s="304"/>
      <c r="S27" s="305">
        <f t="shared" si="0"/>
        <v>0</v>
      </c>
      <c r="T27" s="306"/>
      <c r="U27" s="306"/>
      <c r="V27" s="307"/>
    </row>
    <row r="28" spans="1:22" ht="28.5" customHeight="1" thickTop="1" thickBot="1" x14ac:dyDescent="0.2">
      <c r="B28" s="274" t="s">
        <v>34</v>
      </c>
      <c r="C28" s="281"/>
      <c r="D28" s="281"/>
      <c r="E28" s="281"/>
      <c r="F28" s="315">
        <f>F25+F26+F27</f>
        <v>800000</v>
      </c>
      <c r="G28" s="316"/>
      <c r="H28" s="315">
        <f>H25+H26+H27</f>
        <v>140000</v>
      </c>
      <c r="I28" s="316"/>
      <c r="J28" s="315">
        <f>J25+J26+J27</f>
        <v>400000</v>
      </c>
      <c r="K28" s="316"/>
      <c r="L28" s="315">
        <f>L25+L26+L27</f>
        <v>80000</v>
      </c>
      <c r="M28" s="316"/>
      <c r="N28" s="315">
        <f>N25+N26+N27</f>
        <v>450000</v>
      </c>
      <c r="O28" s="316"/>
      <c r="P28" s="315">
        <f>P25+P26+P27</f>
        <v>160000</v>
      </c>
      <c r="Q28" s="313"/>
      <c r="R28" s="314"/>
      <c r="S28" s="312">
        <f>SUM(S25:V27)</f>
        <v>2030000</v>
      </c>
      <c r="T28" s="313"/>
      <c r="U28" s="313"/>
      <c r="V28" s="314"/>
    </row>
    <row r="29" spans="1:22" ht="9.75" customHeight="1" x14ac:dyDescent="0.15">
      <c r="B29" s="61"/>
    </row>
    <row r="30" spans="1:22" ht="23.25" customHeight="1" x14ac:dyDescent="0.15">
      <c r="A30" s="3" t="s">
        <v>35</v>
      </c>
      <c r="B30" s="3"/>
      <c r="C30" s="3"/>
      <c r="D30" s="3"/>
      <c r="E30" s="258" t="s">
        <v>184</v>
      </c>
      <c r="F30" s="258"/>
      <c r="G30" s="258"/>
      <c r="H30" s="258"/>
      <c r="I30" s="258"/>
      <c r="J30" s="258"/>
      <c r="K30" s="258"/>
      <c r="L30" s="258"/>
      <c r="M30" s="258"/>
      <c r="N30" s="258"/>
      <c r="O30" s="258"/>
      <c r="P30" s="258"/>
      <c r="Q30" s="258"/>
      <c r="R30" s="258"/>
      <c r="S30" s="258"/>
      <c r="T30" s="258"/>
      <c r="U30" s="258"/>
      <c r="V30" s="258"/>
    </row>
    <row r="32" spans="1:22" ht="23.25" customHeight="1" x14ac:dyDescent="0.15">
      <c r="A32" s="3" t="s">
        <v>96</v>
      </c>
    </row>
    <row r="33" spans="2:2" ht="23.25" customHeight="1" x14ac:dyDescent="0.15">
      <c r="B33" s="1" t="s">
        <v>135</v>
      </c>
    </row>
    <row r="34" spans="2:2" ht="23.25" customHeight="1" x14ac:dyDescent="0.15">
      <c r="B34" s="1" t="s">
        <v>124</v>
      </c>
    </row>
    <row r="35" spans="2:2" ht="14.25" x14ac:dyDescent="0.15">
      <c r="B35" s="1"/>
    </row>
  </sheetData>
  <sheetProtection formatCells="0" formatColumns="0" formatRows="0" insertRows="0" insertHyperlinks="0"/>
  <protectedRanges>
    <protectedRange sqref="B25:R27 E30:V30 R2:V2 P3:V3 U1 S1 Q1 N5:T5 N6:T6 N7:S7 N8:T8 N9:T9 N10:T10" name="範囲1"/>
  </protectedRanges>
  <mergeCells count="59">
    <mergeCell ref="S28:V28"/>
    <mergeCell ref="F28:G28"/>
    <mergeCell ref="H28:I28"/>
    <mergeCell ref="J28:K28"/>
    <mergeCell ref="L28:M28"/>
    <mergeCell ref="N28:O28"/>
    <mergeCell ref="P28:R28"/>
    <mergeCell ref="S26:V26"/>
    <mergeCell ref="B27:E27"/>
    <mergeCell ref="F27:G27"/>
    <mergeCell ref="H27:I27"/>
    <mergeCell ref="J27:K27"/>
    <mergeCell ref="L27:M27"/>
    <mergeCell ref="N27:O27"/>
    <mergeCell ref="P27:R27"/>
    <mergeCell ref="S27:V27"/>
    <mergeCell ref="B26:E26"/>
    <mergeCell ref="F26:G26"/>
    <mergeCell ref="H26:I26"/>
    <mergeCell ref="J26:K26"/>
    <mergeCell ref="L26:M26"/>
    <mergeCell ref="N26:O26"/>
    <mergeCell ref="J25:K25"/>
    <mergeCell ref="L25:M25"/>
    <mergeCell ref="N25:O25"/>
    <mergeCell ref="P25:R25"/>
    <mergeCell ref="P26:R26"/>
    <mergeCell ref="S25:V25"/>
    <mergeCell ref="A12:V12"/>
    <mergeCell ref="L5:M5"/>
    <mergeCell ref="B28:E28"/>
    <mergeCell ref="L23:M23"/>
    <mergeCell ref="B23:E23"/>
    <mergeCell ref="J23:K23"/>
    <mergeCell ref="N23:O23"/>
    <mergeCell ref="B25:E25"/>
    <mergeCell ref="F25:G25"/>
    <mergeCell ref="N6:T6"/>
    <mergeCell ref="N5:T5"/>
    <mergeCell ref="N8:T8"/>
    <mergeCell ref="N9:T9"/>
    <mergeCell ref="N10:T10"/>
    <mergeCell ref="H25:I25"/>
    <mergeCell ref="E30:V30"/>
    <mergeCell ref="N2:Q2"/>
    <mergeCell ref="L3:O3"/>
    <mergeCell ref="A1:E2"/>
    <mergeCell ref="H23:I23"/>
    <mergeCell ref="F23:G23"/>
    <mergeCell ref="P23:R23"/>
    <mergeCell ref="L8:M8"/>
    <mergeCell ref="L7:M7"/>
    <mergeCell ref="L6:M6"/>
    <mergeCell ref="N7:S7"/>
    <mergeCell ref="S23:V23"/>
    <mergeCell ref="A15:R15"/>
    <mergeCell ref="G18:G19"/>
    <mergeCell ref="L10:M10"/>
    <mergeCell ref="L9:M9"/>
  </mergeCells>
  <phoneticPr fontId="1"/>
  <printOptions horizontalCentered="1"/>
  <pageMargins left="0.19685039370078741" right="0.19685039370078741" top="0.57822916666666668" bottom="0.39370078740157483" header="0.3696875" footer="0.51181102362204722"/>
  <pageSetup paperSize="9" scale="83" orientation="landscape" r:id="rId1"/>
  <headerFooter alignWithMargins="0">
    <oddHeader>&amp;L別記第１号様式</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R28"/>
  <sheetViews>
    <sheetView showGridLines="0" view="pageBreakPreview" topLeftCell="A3" zoomScale="85" zoomScaleNormal="90" zoomScaleSheetLayoutView="85" workbookViewId="0">
      <selection activeCell="X16" sqref="X16"/>
    </sheetView>
  </sheetViews>
  <sheetFormatPr defaultColWidth="9" defaultRowHeight="14.25" x14ac:dyDescent="0.15"/>
  <cols>
    <col min="1" max="1" width="1.5" style="4" customWidth="1"/>
    <col min="2" max="2" width="3.125" style="4" customWidth="1"/>
    <col min="3" max="3" width="20.625" style="4" customWidth="1"/>
    <col min="4" max="4" width="22.375" style="4" customWidth="1"/>
    <col min="5" max="5" width="22.875" style="4" customWidth="1"/>
    <col min="6" max="12" width="4.75" style="4" customWidth="1"/>
    <col min="13" max="13" width="4.5" style="4" customWidth="1"/>
    <col min="14" max="18" width="5.375" style="4" customWidth="1"/>
    <col min="19" max="21" width="6.25" style="4" customWidth="1"/>
    <col min="22" max="16384" width="9" style="4"/>
  </cols>
  <sheetData>
    <row r="1" spans="2:18" ht="7.5" customHeight="1" thickBot="1" x14ac:dyDescent="0.2"/>
    <row r="2" spans="2:18" s="1" customFormat="1" ht="28.5" customHeight="1" x14ac:dyDescent="0.15">
      <c r="B2" s="323"/>
      <c r="C2" s="323"/>
      <c r="D2" s="323"/>
      <c r="E2" s="5" t="s">
        <v>6</v>
      </c>
      <c r="F2" s="106">
        <v>1</v>
      </c>
      <c r="G2" s="106">
        <v>2</v>
      </c>
      <c r="H2" s="106">
        <v>3</v>
      </c>
      <c r="I2" s="106">
        <v>4</v>
      </c>
      <c r="J2" s="106">
        <v>5</v>
      </c>
      <c r="K2" s="106">
        <v>6</v>
      </c>
      <c r="L2" s="107">
        <v>7</v>
      </c>
    </row>
    <row r="3" spans="2:18" s="1" customFormat="1" ht="28.5" customHeight="1" x14ac:dyDescent="0.15">
      <c r="E3" s="6" t="s">
        <v>107</v>
      </c>
      <c r="F3" s="324" t="s">
        <v>186</v>
      </c>
      <c r="G3" s="325"/>
      <c r="H3" s="325"/>
      <c r="I3" s="325"/>
      <c r="J3" s="325"/>
      <c r="K3" s="325"/>
      <c r="L3" s="326"/>
    </row>
    <row r="4" spans="2:18" s="1" customFormat="1" ht="28.5" customHeight="1" x14ac:dyDescent="0.15">
      <c r="E4" s="6" t="s">
        <v>7</v>
      </c>
      <c r="F4" s="324" t="s">
        <v>188</v>
      </c>
      <c r="G4" s="325"/>
      <c r="H4" s="325"/>
      <c r="I4" s="325"/>
      <c r="J4" s="325"/>
      <c r="K4" s="325"/>
      <c r="L4" s="326"/>
    </row>
    <row r="5" spans="2:18" s="1" customFormat="1" ht="28.5" customHeight="1" x14ac:dyDescent="0.15">
      <c r="E5" s="6" t="s">
        <v>8</v>
      </c>
      <c r="F5" s="324" t="s">
        <v>189</v>
      </c>
      <c r="G5" s="325"/>
      <c r="H5" s="325"/>
      <c r="I5" s="325"/>
      <c r="J5" s="325"/>
      <c r="K5" s="325"/>
      <c r="L5" s="326"/>
    </row>
    <row r="6" spans="2:18" s="1" customFormat="1" ht="28.5" customHeight="1" thickBot="1" x14ac:dyDescent="0.2">
      <c r="E6" s="92" t="s">
        <v>149</v>
      </c>
      <c r="F6" s="337" t="s">
        <v>190</v>
      </c>
      <c r="G6" s="338"/>
      <c r="H6" s="338"/>
      <c r="I6" s="338"/>
      <c r="J6" s="338"/>
      <c r="K6" s="338"/>
      <c r="L6" s="339"/>
      <c r="M6" s="2"/>
    </row>
    <row r="7" spans="2:18" s="1" customFormat="1" ht="10.5" customHeight="1" x14ac:dyDescent="0.15">
      <c r="E7" s="2"/>
      <c r="F7" s="2"/>
      <c r="G7" s="2"/>
      <c r="H7" s="2"/>
      <c r="I7" s="2"/>
      <c r="J7" s="2"/>
      <c r="K7" s="2"/>
      <c r="L7" s="2"/>
      <c r="M7" s="2"/>
    </row>
    <row r="8" spans="2:18" s="1" customFormat="1" ht="24.75" customHeight="1" x14ac:dyDescent="0.15">
      <c r="B8" s="336" t="s">
        <v>129</v>
      </c>
      <c r="C8" s="336"/>
      <c r="D8" s="336"/>
      <c r="E8" s="336"/>
      <c r="F8" s="336"/>
      <c r="G8" s="336"/>
      <c r="H8" s="336"/>
      <c r="I8" s="336"/>
      <c r="J8" s="336"/>
      <c r="K8" s="336"/>
      <c r="L8" s="336"/>
      <c r="M8" s="2"/>
    </row>
    <row r="9" spans="2:18" ht="21" customHeight="1" x14ac:dyDescent="0.15"/>
    <row r="10" spans="2:18" ht="17.25" x14ac:dyDescent="0.2">
      <c r="B10" s="7" t="s">
        <v>9</v>
      </c>
    </row>
    <row r="11" spans="2:18" ht="9" customHeight="1" thickBot="1" x14ac:dyDescent="0.2"/>
    <row r="12" spans="2:18" ht="14.25" customHeight="1" x14ac:dyDescent="0.15">
      <c r="B12" s="71" t="s">
        <v>10</v>
      </c>
      <c r="C12" s="72"/>
      <c r="D12" s="73" t="s">
        <v>11</v>
      </c>
      <c r="E12" s="74" t="s">
        <v>12</v>
      </c>
      <c r="F12" s="75" t="s">
        <v>13</v>
      </c>
      <c r="G12" s="73"/>
      <c r="H12" s="73"/>
      <c r="I12" s="76"/>
      <c r="J12" s="8" t="s">
        <v>14</v>
      </c>
      <c r="K12" s="73"/>
      <c r="L12" s="77"/>
    </row>
    <row r="13" spans="2:18" s="9" customFormat="1" ht="36.75" customHeight="1" x14ac:dyDescent="0.15">
      <c r="B13" s="331" t="s">
        <v>15</v>
      </c>
      <c r="C13" s="332"/>
      <c r="D13" s="59" t="s">
        <v>16</v>
      </c>
      <c r="E13" s="60" t="s">
        <v>37</v>
      </c>
      <c r="F13" s="340" t="s">
        <v>17</v>
      </c>
      <c r="G13" s="279"/>
      <c r="H13" s="279"/>
      <c r="I13" s="341"/>
      <c r="J13" s="329" t="s">
        <v>115</v>
      </c>
      <c r="K13" s="329"/>
      <c r="L13" s="330"/>
    </row>
    <row r="14" spans="2:18" ht="15" thickBot="1" x14ac:dyDescent="0.2">
      <c r="B14" s="78"/>
      <c r="C14" s="79"/>
      <c r="D14" s="10" t="s">
        <v>36</v>
      </c>
      <c r="E14" s="11" t="s">
        <v>18</v>
      </c>
      <c r="F14" s="12"/>
      <c r="G14" s="13"/>
      <c r="H14" s="14"/>
      <c r="I14" s="15" t="s">
        <v>19</v>
      </c>
      <c r="J14" s="14"/>
      <c r="K14" s="14"/>
      <c r="L14" s="23" t="s">
        <v>18</v>
      </c>
      <c r="N14" s="9"/>
      <c r="O14" s="9"/>
      <c r="P14" s="9"/>
      <c r="Q14" s="9"/>
      <c r="R14" s="9"/>
    </row>
    <row r="15" spans="2:18" ht="52.5" customHeight="1" thickBot="1" x14ac:dyDescent="0.2">
      <c r="B15" s="327" t="s">
        <v>20</v>
      </c>
      <c r="C15" s="328"/>
      <c r="D15" s="114">
        <f>SUM(D16:D19)</f>
        <v>2850000</v>
      </c>
      <c r="E15" s="114">
        <f>SUM(E16:E19)</f>
        <v>2030000</v>
      </c>
      <c r="F15" s="333">
        <f>D15-E15</f>
        <v>820000</v>
      </c>
      <c r="G15" s="334"/>
      <c r="H15" s="334"/>
      <c r="I15" s="335"/>
      <c r="J15" s="333">
        <f>SUM(J16:L19)</f>
        <v>200000</v>
      </c>
      <c r="K15" s="334"/>
      <c r="L15" s="342"/>
    </row>
    <row r="16" spans="2:18" ht="50.25" customHeight="1" thickTop="1" x14ac:dyDescent="0.15">
      <c r="B16" s="352" t="s">
        <v>95</v>
      </c>
      <c r="C16" s="108" t="s">
        <v>191</v>
      </c>
      <c r="D16" s="109">
        <v>2550000</v>
      </c>
      <c r="E16" s="109">
        <v>1820000</v>
      </c>
      <c r="F16" s="317">
        <f>IF(D16&gt;0,D16-E16,"")</f>
        <v>730000</v>
      </c>
      <c r="G16" s="318"/>
      <c r="H16" s="318"/>
      <c r="I16" s="348"/>
      <c r="J16" s="317">
        <v>200000</v>
      </c>
      <c r="K16" s="318"/>
      <c r="L16" s="319"/>
    </row>
    <row r="17" spans="2:14" ht="50.25" customHeight="1" x14ac:dyDescent="0.15">
      <c r="B17" s="353"/>
      <c r="C17" s="110" t="s">
        <v>192</v>
      </c>
      <c r="D17" s="111">
        <v>300000</v>
      </c>
      <c r="E17" s="111">
        <v>210000</v>
      </c>
      <c r="F17" s="320">
        <f t="shared" ref="F17:F19" si="0">IF(D17&gt;0,D17-E17,"")</f>
        <v>90000</v>
      </c>
      <c r="G17" s="321"/>
      <c r="H17" s="321"/>
      <c r="I17" s="347"/>
      <c r="J17" s="320">
        <v>0</v>
      </c>
      <c r="K17" s="321"/>
      <c r="L17" s="322"/>
    </row>
    <row r="18" spans="2:14" ht="50.25" customHeight="1" x14ac:dyDescent="0.15">
      <c r="B18" s="353"/>
      <c r="C18" s="95"/>
      <c r="D18" s="90"/>
      <c r="E18" s="90"/>
      <c r="F18" s="343" t="str">
        <f t="shared" si="0"/>
        <v/>
      </c>
      <c r="G18" s="344"/>
      <c r="H18" s="344"/>
      <c r="I18" s="345"/>
      <c r="J18" s="343"/>
      <c r="K18" s="344"/>
      <c r="L18" s="346"/>
    </row>
    <row r="19" spans="2:14" ht="50.25" customHeight="1" thickBot="1" x14ac:dyDescent="0.2">
      <c r="B19" s="354"/>
      <c r="C19" s="96"/>
      <c r="D19" s="91"/>
      <c r="E19" s="91"/>
      <c r="F19" s="355" t="str">
        <f t="shared" si="0"/>
        <v/>
      </c>
      <c r="G19" s="356"/>
      <c r="H19" s="356"/>
      <c r="I19" s="357"/>
      <c r="J19" s="355"/>
      <c r="K19" s="356"/>
      <c r="L19" s="358"/>
    </row>
    <row r="20" spans="2:14" ht="13.5" customHeight="1" thickBot="1" x14ac:dyDescent="0.2"/>
    <row r="21" spans="2:14" ht="33" customHeight="1" thickBot="1" x14ac:dyDescent="0.2">
      <c r="C21" s="350" t="s">
        <v>139</v>
      </c>
      <c r="D21" s="350"/>
      <c r="E21" s="351"/>
      <c r="F21" s="129" t="s">
        <v>91</v>
      </c>
      <c r="G21" s="130"/>
      <c r="H21" s="130"/>
      <c r="I21" s="130"/>
      <c r="J21" s="130"/>
      <c r="K21" s="130"/>
      <c r="L21" s="131"/>
    </row>
    <row r="22" spans="2:14" ht="33" customHeight="1" thickBot="1" x14ac:dyDescent="0.2">
      <c r="C22" s="1" t="s">
        <v>140</v>
      </c>
      <c r="D22" s="25"/>
      <c r="F22" s="155" t="s">
        <v>193</v>
      </c>
      <c r="G22" s="134"/>
      <c r="H22" s="134"/>
      <c r="I22" s="134"/>
      <c r="J22" s="134"/>
      <c r="K22" s="134"/>
      <c r="L22" s="156"/>
    </row>
    <row r="23" spans="2:14" ht="33" customHeight="1" thickBot="1" x14ac:dyDescent="0.2">
      <c r="C23" s="350" t="s">
        <v>141</v>
      </c>
      <c r="D23" s="350"/>
      <c r="E23" s="351"/>
      <c r="F23" s="129" t="s">
        <v>91</v>
      </c>
      <c r="G23" s="130"/>
      <c r="H23" s="130"/>
      <c r="I23" s="130"/>
      <c r="J23" s="130"/>
      <c r="K23" s="130"/>
      <c r="L23" s="131"/>
    </row>
    <row r="24" spans="2:14" ht="33" customHeight="1" thickBot="1" x14ac:dyDescent="0.2">
      <c r="C24" s="1" t="s">
        <v>142</v>
      </c>
      <c r="D24" s="25"/>
      <c r="F24" s="155" t="s">
        <v>194</v>
      </c>
      <c r="G24" s="134"/>
      <c r="H24" s="134"/>
      <c r="I24" s="134"/>
      <c r="J24" s="134"/>
      <c r="K24" s="134"/>
      <c r="L24" s="156"/>
    </row>
    <row r="25" spans="2:14" ht="15" customHeight="1" x14ac:dyDescent="0.15"/>
    <row r="26" spans="2:14" ht="37.5" customHeight="1" x14ac:dyDescent="0.15">
      <c r="B26" s="349" t="s">
        <v>130</v>
      </c>
      <c r="C26" s="349"/>
      <c r="D26" s="349"/>
      <c r="E26" s="349"/>
      <c r="F26" s="349"/>
      <c r="G26" s="349"/>
      <c r="H26" s="349"/>
      <c r="I26" s="349"/>
      <c r="J26" s="349"/>
      <c r="K26" s="349"/>
      <c r="L26" s="349"/>
      <c r="M26" s="61"/>
      <c r="N26" s="61"/>
    </row>
    <row r="27" spans="2:14" ht="37.5" customHeight="1" x14ac:dyDescent="0.15">
      <c r="B27" s="349" t="s">
        <v>131</v>
      </c>
      <c r="C27" s="349"/>
      <c r="D27" s="349"/>
      <c r="E27" s="349"/>
      <c r="F27" s="349"/>
      <c r="G27" s="349"/>
      <c r="H27" s="349"/>
      <c r="I27" s="349"/>
      <c r="J27" s="349"/>
      <c r="K27" s="349"/>
      <c r="L27" s="349"/>
      <c r="M27" s="61"/>
      <c r="N27" s="61"/>
    </row>
    <row r="28" spans="2:14" ht="37.5" customHeight="1" x14ac:dyDescent="0.15">
      <c r="B28" s="349" t="s">
        <v>134</v>
      </c>
      <c r="C28" s="349"/>
      <c r="D28" s="349"/>
      <c r="E28" s="349"/>
      <c r="F28" s="349"/>
      <c r="G28" s="349"/>
      <c r="H28" s="349"/>
      <c r="I28" s="349"/>
      <c r="J28" s="349"/>
      <c r="K28" s="349"/>
      <c r="L28" s="349"/>
      <c r="M28" s="61"/>
      <c r="N28" s="61"/>
    </row>
  </sheetData>
  <sheetProtection sheet="1" scenarios="1" formatCells="0" formatColumns="0" formatRows="0" insertRows="0" insertHyperlinks="0"/>
  <protectedRanges>
    <protectedRange sqref="F2:L6 C16:E19 J16:L19 F22:L22 F24:L24" name="範囲1"/>
  </protectedRanges>
  <mergeCells count="30">
    <mergeCell ref="F18:I18"/>
    <mergeCell ref="J18:L18"/>
    <mergeCell ref="F17:I17"/>
    <mergeCell ref="F16:I16"/>
    <mergeCell ref="B28:L28"/>
    <mergeCell ref="B26:L26"/>
    <mergeCell ref="B27:L27"/>
    <mergeCell ref="F21:L21"/>
    <mergeCell ref="F22:L22"/>
    <mergeCell ref="C23:E23"/>
    <mergeCell ref="C21:E21"/>
    <mergeCell ref="F24:L24"/>
    <mergeCell ref="F23:L23"/>
    <mergeCell ref="B16:B19"/>
    <mergeCell ref="F19:I19"/>
    <mergeCell ref="J19:L19"/>
    <mergeCell ref="J16:L16"/>
    <mergeCell ref="J17:L17"/>
    <mergeCell ref="B2:D2"/>
    <mergeCell ref="F3:L3"/>
    <mergeCell ref="B15:C15"/>
    <mergeCell ref="J13:L13"/>
    <mergeCell ref="F5:L5"/>
    <mergeCell ref="B13:C13"/>
    <mergeCell ref="F15:I15"/>
    <mergeCell ref="B8:L8"/>
    <mergeCell ref="F4:L4"/>
    <mergeCell ref="F6:L6"/>
    <mergeCell ref="F13:I13"/>
    <mergeCell ref="J15:L15"/>
  </mergeCells>
  <phoneticPr fontId="1"/>
  <printOptions horizontalCentered="1"/>
  <pageMargins left="0.39370078740157483" right="0.39370078740157483" top="0.39370078740157483" bottom="0.15748031496062992" header="0.27559055118110237" footer="0.15748031496062992"/>
  <pageSetup paperSize="9" scale="88" orientation="portrait" r:id="rId1"/>
  <headerFooter alignWithMargins="0">
    <oddHeader>&amp;L&amp;12&amp;A</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5"/>
  <sheetViews>
    <sheetView showGridLines="0" view="pageBreakPreview" topLeftCell="A26" zoomScale="85" zoomScaleNormal="85" zoomScaleSheetLayoutView="85" workbookViewId="0">
      <selection activeCell="V37" sqref="V37"/>
    </sheetView>
  </sheetViews>
  <sheetFormatPr defaultColWidth="9" defaultRowHeight="13.5" x14ac:dyDescent="0.15"/>
  <cols>
    <col min="1" max="1" width="2.5" customWidth="1"/>
    <col min="2" max="2" width="1.75" customWidth="1"/>
    <col min="3" max="3" width="13" customWidth="1"/>
    <col min="4" max="4" width="3.625" customWidth="1"/>
    <col min="5" max="6" width="5.375" customWidth="1"/>
    <col min="7" max="7" width="6.625" customWidth="1"/>
    <col min="8" max="8" width="4.375" customWidth="1"/>
    <col min="9" max="9" width="6.375" customWidth="1"/>
    <col min="10" max="10" width="6.625" customWidth="1"/>
    <col min="11" max="11" width="4.625" customWidth="1"/>
    <col min="12" max="12" width="5.375" customWidth="1"/>
    <col min="13" max="13" width="5.5" customWidth="1"/>
    <col min="14" max="14" width="4.125" customWidth="1"/>
    <col min="15" max="21" width="4.25" customWidth="1"/>
    <col min="22" max="22" width="43.25" customWidth="1"/>
  </cols>
  <sheetData>
    <row r="1" spans="1:22" s="64" customFormat="1" ht="22.5" customHeight="1" x14ac:dyDescent="0.15">
      <c r="L1" s="369" t="s">
        <v>0</v>
      </c>
      <c r="M1" s="370"/>
      <c r="N1" s="370"/>
      <c r="O1" s="115">
        <v>1</v>
      </c>
      <c r="P1" s="115">
        <v>2</v>
      </c>
      <c r="Q1" s="115">
        <v>3</v>
      </c>
      <c r="R1" s="115">
        <v>4</v>
      </c>
      <c r="S1" s="115">
        <v>5</v>
      </c>
      <c r="T1" s="115">
        <v>6</v>
      </c>
      <c r="U1" s="116">
        <v>7</v>
      </c>
    </row>
    <row r="2" spans="1:22" s="64" customFormat="1" ht="22.5" customHeight="1" x14ac:dyDescent="0.15">
      <c r="L2" s="375" t="s">
        <v>126</v>
      </c>
      <c r="M2" s="376"/>
      <c r="N2" s="376"/>
      <c r="O2" s="371" t="s">
        <v>185</v>
      </c>
      <c r="P2" s="371"/>
      <c r="Q2" s="371"/>
      <c r="R2" s="371"/>
      <c r="S2" s="371"/>
      <c r="T2" s="371"/>
      <c r="U2" s="372"/>
    </row>
    <row r="3" spans="1:22" s="64" customFormat="1" ht="22.5" customHeight="1" x14ac:dyDescent="0.15">
      <c r="L3" s="375" t="s">
        <v>1</v>
      </c>
      <c r="M3" s="376"/>
      <c r="N3" s="376"/>
      <c r="O3" s="371" t="s">
        <v>187</v>
      </c>
      <c r="P3" s="371"/>
      <c r="Q3" s="371"/>
      <c r="R3" s="371"/>
      <c r="S3" s="371"/>
      <c r="T3" s="371"/>
      <c r="U3" s="372"/>
    </row>
    <row r="4" spans="1:22" s="64" customFormat="1" ht="22.5" customHeight="1" x14ac:dyDescent="0.15">
      <c r="L4" s="375" t="s">
        <v>2</v>
      </c>
      <c r="M4" s="376"/>
      <c r="N4" s="376"/>
      <c r="O4" s="371" t="s">
        <v>178</v>
      </c>
      <c r="P4" s="371"/>
      <c r="Q4" s="371"/>
      <c r="R4" s="371"/>
      <c r="S4" s="371"/>
      <c r="T4" s="371"/>
      <c r="U4" s="372"/>
    </row>
    <row r="5" spans="1:22" s="1" customFormat="1" ht="23.25" customHeight="1" thickBot="1" x14ac:dyDescent="0.2">
      <c r="L5" s="373" t="s">
        <v>149</v>
      </c>
      <c r="M5" s="374"/>
      <c r="N5" s="374"/>
      <c r="O5" s="401" t="s">
        <v>180</v>
      </c>
      <c r="P5" s="401"/>
      <c r="Q5" s="401"/>
      <c r="R5" s="401"/>
      <c r="S5" s="401"/>
      <c r="T5" s="401"/>
      <c r="U5" s="402"/>
      <c r="V5" s="2"/>
    </row>
    <row r="6" spans="1:22" s="64" customFormat="1" ht="17.25" x14ac:dyDescent="0.15">
      <c r="A6" s="3" t="s">
        <v>38</v>
      </c>
    </row>
    <row r="7" spans="1:22" ht="18.75" customHeight="1" x14ac:dyDescent="0.15">
      <c r="B7" s="24" t="s">
        <v>118</v>
      </c>
      <c r="C7" s="64"/>
      <c r="D7" s="64"/>
      <c r="E7" s="64"/>
      <c r="F7" s="64"/>
    </row>
    <row r="8" spans="1:22" ht="9.75" customHeight="1" thickBot="1" x14ac:dyDescent="0.2">
      <c r="B8" s="24"/>
      <c r="C8" s="64"/>
      <c r="D8" s="64"/>
      <c r="E8" s="64"/>
      <c r="F8" s="64"/>
    </row>
    <row r="9" spans="1:22" ht="27.75" customHeight="1" thickBot="1" x14ac:dyDescent="0.2">
      <c r="C9" s="117">
        <v>9</v>
      </c>
      <c r="D9" s="100" t="s">
        <v>161</v>
      </c>
      <c r="E9" s="408">
        <v>0</v>
      </c>
      <c r="F9" s="408"/>
      <c r="G9" s="100" t="s">
        <v>163</v>
      </c>
      <c r="H9" s="409">
        <v>14</v>
      </c>
      <c r="I9" s="409"/>
      <c r="J9" s="100" t="s">
        <v>161</v>
      </c>
      <c r="K9" s="408">
        <v>0</v>
      </c>
      <c r="L9" s="408"/>
      <c r="M9" s="97" t="s">
        <v>162</v>
      </c>
    </row>
    <row r="10" spans="1:22" s="64" customFormat="1" ht="12.75" customHeight="1" x14ac:dyDescent="0.15"/>
    <row r="11" spans="1:22" ht="30" customHeight="1" thickBot="1" x14ac:dyDescent="0.2">
      <c r="B11" s="64" t="s">
        <v>116</v>
      </c>
    </row>
    <row r="12" spans="1:22" ht="27.75" customHeight="1" thickBot="1" x14ac:dyDescent="0.2">
      <c r="C12" s="87" t="s">
        <v>117</v>
      </c>
      <c r="D12" s="366" t="s">
        <v>164</v>
      </c>
      <c r="E12" s="367"/>
      <c r="F12" s="368"/>
      <c r="G12" s="93"/>
      <c r="H12" s="65"/>
      <c r="I12" s="65"/>
      <c r="J12" s="65"/>
      <c r="K12" s="65"/>
    </row>
    <row r="13" spans="1:22" ht="27.75" customHeight="1" thickBot="1" x14ac:dyDescent="0.2">
      <c r="C13" s="410" t="s">
        <v>137</v>
      </c>
      <c r="D13" s="411"/>
      <c r="E13" s="411"/>
      <c r="F13" s="411"/>
      <c r="G13" s="411"/>
      <c r="H13" s="411"/>
      <c r="I13" s="412"/>
      <c r="J13" s="413"/>
      <c r="K13" s="413"/>
      <c r="L13" s="413"/>
      <c r="M13" s="86" t="s">
        <v>5</v>
      </c>
    </row>
    <row r="14" spans="1:22" ht="30" customHeight="1" x14ac:dyDescent="0.15">
      <c r="C14" s="88"/>
      <c r="D14" s="349" t="s">
        <v>147</v>
      </c>
      <c r="E14" s="349"/>
      <c r="F14" s="349"/>
      <c r="G14" s="349"/>
      <c r="H14" s="349"/>
      <c r="I14" s="349"/>
      <c r="J14" s="349"/>
      <c r="K14" s="349"/>
      <c r="L14" s="349"/>
      <c r="M14" s="349"/>
      <c r="N14" s="349"/>
      <c r="O14" s="349"/>
      <c r="P14" s="349"/>
      <c r="Q14" s="61"/>
      <c r="R14" s="61"/>
      <c r="S14" s="61"/>
      <c r="T14" s="61"/>
      <c r="U14" s="61"/>
    </row>
    <row r="15" spans="1:22" s="64" customFormat="1" ht="12.75" customHeight="1" x14ac:dyDescent="0.15"/>
    <row r="16" spans="1:22" s="64" customFormat="1" ht="30" customHeight="1" thickBot="1" x14ac:dyDescent="0.2">
      <c r="A16" s="3"/>
      <c r="B16" s="64" t="s">
        <v>156</v>
      </c>
    </row>
    <row r="17" spans="1:22" s="64" customFormat="1" ht="27.75" customHeight="1" x14ac:dyDescent="0.15">
      <c r="A17" s="3"/>
      <c r="C17" s="80" t="s">
        <v>3</v>
      </c>
      <c r="D17" s="388">
        <v>16</v>
      </c>
      <c r="E17" s="364"/>
      <c r="F17" s="267" t="s">
        <v>161</v>
      </c>
      <c r="G17" s="360">
        <v>0</v>
      </c>
      <c r="H17" s="360"/>
      <c r="I17" s="362" t="s">
        <v>163</v>
      </c>
      <c r="J17" s="364">
        <v>17</v>
      </c>
      <c r="K17" s="364"/>
      <c r="L17" s="267" t="s">
        <v>161</v>
      </c>
      <c r="M17" s="360">
        <v>30</v>
      </c>
      <c r="N17" s="360"/>
      <c r="O17" s="392" t="s">
        <v>162</v>
      </c>
      <c r="P17" s="380">
        <f>ROUNDDOWN((J17+M17/60)-(D17+G17/60),0)</f>
        <v>1</v>
      </c>
      <c r="Q17" s="381"/>
      <c r="R17" s="381"/>
      <c r="S17" s="381"/>
      <c r="T17" s="362" t="s">
        <v>172</v>
      </c>
      <c r="U17" s="377"/>
    </row>
    <row r="18" spans="1:22" s="64" customFormat="1" ht="27.75" customHeight="1" thickBot="1" x14ac:dyDescent="0.2">
      <c r="A18" s="3"/>
      <c r="C18" s="82" t="s">
        <v>4</v>
      </c>
      <c r="D18" s="414"/>
      <c r="E18" s="365"/>
      <c r="F18" s="359"/>
      <c r="G18" s="361"/>
      <c r="H18" s="361"/>
      <c r="I18" s="363"/>
      <c r="J18" s="365"/>
      <c r="K18" s="365"/>
      <c r="L18" s="359"/>
      <c r="M18" s="361"/>
      <c r="N18" s="361"/>
      <c r="O18" s="407"/>
      <c r="P18" s="382"/>
      <c r="Q18" s="383"/>
      <c r="R18" s="383"/>
      <c r="S18" s="383"/>
      <c r="T18" s="363"/>
      <c r="U18" s="379"/>
      <c r="V18" s="61"/>
    </row>
    <row r="19" spans="1:22" s="64" customFormat="1" ht="21.75" customHeight="1" x14ac:dyDescent="0.15">
      <c r="A19" s="3"/>
      <c r="D19" s="64" t="s">
        <v>144</v>
      </c>
    </row>
    <row r="20" spans="1:22" s="64" customFormat="1" ht="21.75" customHeight="1" x14ac:dyDescent="0.15">
      <c r="A20" s="3"/>
      <c r="D20" s="64" t="s">
        <v>148</v>
      </c>
    </row>
    <row r="21" spans="1:22" s="64" customFormat="1" ht="27.75" customHeight="1" x14ac:dyDescent="0.15">
      <c r="A21" s="3"/>
      <c r="D21" s="404"/>
      <c r="E21" s="405"/>
      <c r="F21" s="405"/>
      <c r="G21" s="405"/>
      <c r="H21" s="405"/>
      <c r="I21" s="405"/>
      <c r="J21" s="405"/>
      <c r="K21" s="405"/>
      <c r="L21" s="405"/>
      <c r="M21" s="405"/>
      <c r="N21" s="405"/>
      <c r="O21" s="405"/>
      <c r="P21" s="405"/>
      <c r="Q21" s="405"/>
      <c r="R21" s="405"/>
      <c r="S21" s="405"/>
      <c r="T21" s="405"/>
      <c r="U21" s="406"/>
    </row>
    <row r="22" spans="1:22" s="64" customFormat="1" ht="12.75" customHeight="1" x14ac:dyDescent="0.15"/>
    <row r="23" spans="1:22" ht="30" customHeight="1" thickBot="1" x14ac:dyDescent="0.2">
      <c r="B23" s="64" t="s">
        <v>132</v>
      </c>
    </row>
    <row r="24" spans="1:22" s="64" customFormat="1" ht="27.75" customHeight="1" x14ac:dyDescent="0.15">
      <c r="A24" s="3"/>
      <c r="C24" s="80" t="s">
        <v>3</v>
      </c>
      <c r="D24" s="388">
        <v>8</v>
      </c>
      <c r="E24" s="364"/>
      <c r="F24" s="267" t="s">
        <v>161</v>
      </c>
      <c r="G24" s="360">
        <v>0</v>
      </c>
      <c r="H24" s="360"/>
      <c r="I24" s="362" t="s">
        <v>163</v>
      </c>
      <c r="J24" s="364">
        <v>9</v>
      </c>
      <c r="K24" s="364"/>
      <c r="L24" s="267" t="s">
        <v>161</v>
      </c>
      <c r="M24" s="360">
        <v>0</v>
      </c>
      <c r="N24" s="360"/>
      <c r="O24" s="377" t="s">
        <v>162</v>
      </c>
      <c r="P24" s="403"/>
      <c r="Q24" s="403"/>
      <c r="R24" s="403"/>
      <c r="S24" s="403"/>
      <c r="T24" s="403"/>
      <c r="U24" s="403"/>
    </row>
    <row r="25" spans="1:22" s="64" customFormat="1" ht="27.75" customHeight="1" x14ac:dyDescent="0.15">
      <c r="A25" s="3"/>
      <c r="C25" s="81" t="s">
        <v>4</v>
      </c>
      <c r="D25" s="389"/>
      <c r="E25" s="390"/>
      <c r="F25" s="399"/>
      <c r="G25" s="400"/>
      <c r="H25" s="400"/>
      <c r="I25" s="391"/>
      <c r="J25" s="390"/>
      <c r="K25" s="390"/>
      <c r="L25" s="399"/>
      <c r="M25" s="400"/>
      <c r="N25" s="400"/>
      <c r="O25" s="378"/>
      <c r="P25" s="403"/>
      <c r="Q25" s="403"/>
      <c r="R25" s="403"/>
      <c r="S25" s="403"/>
      <c r="T25" s="403"/>
      <c r="U25" s="403"/>
    </row>
    <row r="26" spans="1:22" s="64" customFormat="1" ht="27.75" customHeight="1" thickBot="1" x14ac:dyDescent="0.2">
      <c r="A26" s="3"/>
      <c r="C26" s="398" t="s">
        <v>136</v>
      </c>
      <c r="D26" s="363"/>
      <c r="E26" s="363"/>
      <c r="F26" s="363"/>
      <c r="G26" s="363"/>
      <c r="H26" s="363"/>
      <c r="I26" s="363"/>
      <c r="J26" s="365">
        <v>18</v>
      </c>
      <c r="K26" s="365"/>
      <c r="L26" s="365"/>
      <c r="M26" s="365"/>
      <c r="N26" s="365"/>
      <c r="O26" s="94" t="s">
        <v>5</v>
      </c>
      <c r="P26" s="84"/>
      <c r="Q26" s="65"/>
      <c r="R26" s="65"/>
      <c r="S26" s="65"/>
      <c r="T26" s="65"/>
      <c r="U26" s="65"/>
    </row>
    <row r="27" spans="1:22" ht="30" customHeight="1" x14ac:dyDescent="0.15">
      <c r="D27" s="84" t="s">
        <v>138</v>
      </c>
      <c r="H27" s="84"/>
      <c r="I27" s="84"/>
      <c r="J27" s="84"/>
      <c r="K27" s="84"/>
    </row>
    <row r="28" spans="1:22" ht="12" customHeight="1" x14ac:dyDescent="0.15">
      <c r="B28" s="63"/>
      <c r="C28" s="65"/>
      <c r="D28" s="65"/>
      <c r="E28" s="65"/>
      <c r="F28" s="65"/>
      <c r="G28" s="65"/>
      <c r="H28" s="65"/>
      <c r="I28" s="65"/>
      <c r="J28" s="65"/>
      <c r="K28" s="65"/>
      <c r="L28" s="65"/>
      <c r="M28" s="65"/>
      <c r="N28" s="65"/>
    </row>
    <row r="29" spans="1:22" s="64" customFormat="1" ht="30" customHeight="1" x14ac:dyDescent="0.15">
      <c r="B29" s="64" t="s">
        <v>133</v>
      </c>
    </row>
    <row r="30" spans="1:22" ht="30" customHeight="1" thickBot="1" x14ac:dyDescent="0.2">
      <c r="B30" s="64" t="s">
        <v>68</v>
      </c>
    </row>
    <row r="31" spans="1:22" s="64" customFormat="1" ht="27.75" customHeight="1" x14ac:dyDescent="0.15">
      <c r="A31" s="3"/>
      <c r="C31" s="80" t="s">
        <v>3</v>
      </c>
      <c r="D31" s="388">
        <v>3</v>
      </c>
      <c r="E31" s="364"/>
      <c r="F31" s="362" t="s">
        <v>159</v>
      </c>
      <c r="G31" s="364">
        <v>16</v>
      </c>
      <c r="H31" s="364"/>
      <c r="I31" s="362" t="s">
        <v>165</v>
      </c>
      <c r="J31" s="364">
        <v>4</v>
      </c>
      <c r="K31" s="362" t="s">
        <v>159</v>
      </c>
      <c r="L31" s="364">
        <v>3</v>
      </c>
      <c r="M31" s="364"/>
      <c r="N31" s="362" t="s">
        <v>160</v>
      </c>
      <c r="O31" s="392"/>
      <c r="P31" s="394" t="s">
        <v>167</v>
      </c>
      <c r="Q31" s="395"/>
      <c r="R31" s="364">
        <v>12</v>
      </c>
      <c r="S31" s="364"/>
      <c r="T31" s="362" t="s">
        <v>166</v>
      </c>
      <c r="U31" s="377"/>
    </row>
    <row r="32" spans="1:22" s="64" customFormat="1" ht="27.75" customHeight="1" thickBot="1" x14ac:dyDescent="0.2">
      <c r="A32" s="3"/>
      <c r="C32" s="81" t="s">
        <v>4</v>
      </c>
      <c r="D32" s="389"/>
      <c r="E32" s="390"/>
      <c r="F32" s="391"/>
      <c r="G32" s="390"/>
      <c r="H32" s="390"/>
      <c r="I32" s="391"/>
      <c r="J32" s="390"/>
      <c r="K32" s="391"/>
      <c r="L32" s="390"/>
      <c r="M32" s="390"/>
      <c r="N32" s="391"/>
      <c r="O32" s="393"/>
      <c r="P32" s="396"/>
      <c r="Q32" s="397"/>
      <c r="R32" s="365"/>
      <c r="S32" s="365"/>
      <c r="T32" s="363"/>
      <c r="U32" s="379"/>
    </row>
    <row r="33" spans="1:21" s="64" customFormat="1" ht="27.75" customHeight="1" thickBot="1" x14ac:dyDescent="0.2">
      <c r="A33" s="3"/>
      <c r="C33" s="384" t="s">
        <v>74</v>
      </c>
      <c r="D33" s="385"/>
      <c r="E33" s="385"/>
      <c r="F33" s="385"/>
      <c r="G33" s="385"/>
      <c r="H33" s="385"/>
      <c r="I33" s="385"/>
      <c r="J33" s="386">
        <v>8</v>
      </c>
      <c r="K33" s="387"/>
      <c r="L33" s="387"/>
      <c r="M33" s="387"/>
      <c r="N33" s="387"/>
      <c r="O33" s="83" t="s">
        <v>5</v>
      </c>
      <c r="P33" s="65"/>
      <c r="Q33" s="65"/>
      <c r="R33" s="65"/>
      <c r="S33" s="65"/>
      <c r="T33" s="65"/>
      <c r="U33" s="65"/>
    </row>
    <row r="34" spans="1:21" ht="30" customHeight="1" x14ac:dyDescent="0.15">
      <c r="D34" s="64" t="s">
        <v>85</v>
      </c>
      <c r="H34" s="64"/>
      <c r="I34" s="64"/>
      <c r="J34" s="64"/>
      <c r="K34" s="64"/>
    </row>
    <row r="35" spans="1:21" ht="30" customHeight="1" thickBot="1" x14ac:dyDescent="0.2">
      <c r="B35" s="64" t="s">
        <v>69</v>
      </c>
    </row>
    <row r="36" spans="1:21" s="64" customFormat="1" ht="27.75" customHeight="1" x14ac:dyDescent="0.15">
      <c r="A36" s="3"/>
      <c r="C36" s="80" t="s">
        <v>3</v>
      </c>
      <c r="D36" s="388">
        <v>7</v>
      </c>
      <c r="E36" s="364"/>
      <c r="F36" s="362" t="s">
        <v>159</v>
      </c>
      <c r="G36" s="364">
        <v>14</v>
      </c>
      <c r="H36" s="364"/>
      <c r="I36" s="362" t="s">
        <v>165</v>
      </c>
      <c r="J36" s="364">
        <v>9</v>
      </c>
      <c r="K36" s="362" t="s">
        <v>159</v>
      </c>
      <c r="L36" s="364">
        <v>2</v>
      </c>
      <c r="M36" s="364"/>
      <c r="N36" s="362" t="s">
        <v>160</v>
      </c>
      <c r="O36" s="392"/>
      <c r="P36" s="394" t="s">
        <v>167</v>
      </c>
      <c r="Q36" s="395"/>
      <c r="R36" s="364">
        <v>23</v>
      </c>
      <c r="S36" s="364"/>
      <c r="T36" s="362" t="s">
        <v>166</v>
      </c>
      <c r="U36" s="377"/>
    </row>
    <row r="37" spans="1:21" s="64" customFormat="1" ht="27.75" customHeight="1" thickBot="1" x14ac:dyDescent="0.2">
      <c r="A37" s="3"/>
      <c r="C37" s="81" t="s">
        <v>4</v>
      </c>
      <c r="D37" s="389"/>
      <c r="E37" s="390"/>
      <c r="F37" s="391"/>
      <c r="G37" s="390"/>
      <c r="H37" s="390"/>
      <c r="I37" s="391"/>
      <c r="J37" s="390"/>
      <c r="K37" s="391"/>
      <c r="L37" s="390"/>
      <c r="M37" s="390"/>
      <c r="N37" s="391"/>
      <c r="O37" s="393"/>
      <c r="P37" s="396"/>
      <c r="Q37" s="397"/>
      <c r="R37" s="365"/>
      <c r="S37" s="365"/>
      <c r="T37" s="363"/>
      <c r="U37" s="379"/>
    </row>
    <row r="38" spans="1:21" s="64" customFormat="1" ht="27.75" customHeight="1" thickBot="1" x14ac:dyDescent="0.2">
      <c r="A38" s="3"/>
      <c r="C38" s="384" t="s">
        <v>75</v>
      </c>
      <c r="D38" s="385"/>
      <c r="E38" s="385"/>
      <c r="F38" s="385"/>
      <c r="G38" s="385"/>
      <c r="H38" s="385"/>
      <c r="I38" s="385"/>
      <c r="J38" s="386">
        <v>31</v>
      </c>
      <c r="K38" s="387"/>
      <c r="L38" s="387"/>
      <c r="M38" s="387"/>
      <c r="N38" s="387"/>
      <c r="O38" s="83" t="s">
        <v>5</v>
      </c>
      <c r="P38" s="65"/>
      <c r="Q38" s="65"/>
      <c r="R38" s="65"/>
      <c r="S38" s="65"/>
      <c r="T38" s="65"/>
      <c r="U38" s="65"/>
    </row>
    <row r="39" spans="1:21" ht="30" customHeight="1" x14ac:dyDescent="0.15">
      <c r="D39" s="64" t="s">
        <v>85</v>
      </c>
      <c r="H39" s="64"/>
      <c r="I39" s="64"/>
      <c r="J39" s="64"/>
      <c r="K39" s="64"/>
    </row>
    <row r="40" spans="1:21" ht="30" customHeight="1" thickBot="1" x14ac:dyDescent="0.2">
      <c r="B40" s="64" t="s">
        <v>70</v>
      </c>
    </row>
    <row r="41" spans="1:21" s="64" customFormat="1" ht="27.75" customHeight="1" x14ac:dyDescent="0.15">
      <c r="A41" s="3"/>
      <c r="C41" s="80" t="s">
        <v>3</v>
      </c>
      <c r="D41" s="388">
        <v>12</v>
      </c>
      <c r="E41" s="364"/>
      <c r="F41" s="362" t="s">
        <v>159</v>
      </c>
      <c r="G41" s="364">
        <v>15</v>
      </c>
      <c r="H41" s="364"/>
      <c r="I41" s="362" t="s">
        <v>165</v>
      </c>
      <c r="J41" s="364">
        <v>1</v>
      </c>
      <c r="K41" s="362" t="s">
        <v>159</v>
      </c>
      <c r="L41" s="364">
        <v>5</v>
      </c>
      <c r="M41" s="364"/>
      <c r="N41" s="362" t="s">
        <v>160</v>
      </c>
      <c r="O41" s="392"/>
      <c r="P41" s="394" t="s">
        <v>167</v>
      </c>
      <c r="Q41" s="395"/>
      <c r="R41" s="364">
        <v>4</v>
      </c>
      <c r="S41" s="364"/>
      <c r="T41" s="362" t="s">
        <v>166</v>
      </c>
      <c r="U41" s="377"/>
    </row>
    <row r="42" spans="1:21" s="64" customFormat="1" ht="27.75" customHeight="1" thickBot="1" x14ac:dyDescent="0.2">
      <c r="A42" s="3"/>
      <c r="C42" s="81" t="s">
        <v>4</v>
      </c>
      <c r="D42" s="389"/>
      <c r="E42" s="390"/>
      <c r="F42" s="391"/>
      <c r="G42" s="390"/>
      <c r="H42" s="390"/>
      <c r="I42" s="391"/>
      <c r="J42" s="390"/>
      <c r="K42" s="391"/>
      <c r="L42" s="390"/>
      <c r="M42" s="390"/>
      <c r="N42" s="391"/>
      <c r="O42" s="393"/>
      <c r="P42" s="396"/>
      <c r="Q42" s="397"/>
      <c r="R42" s="365"/>
      <c r="S42" s="365"/>
      <c r="T42" s="363"/>
      <c r="U42" s="379"/>
    </row>
    <row r="43" spans="1:21" s="64" customFormat="1" ht="27.75" customHeight="1" thickBot="1" x14ac:dyDescent="0.2">
      <c r="A43" s="3"/>
      <c r="C43" s="384" t="s">
        <v>168</v>
      </c>
      <c r="D43" s="385"/>
      <c r="E43" s="385"/>
      <c r="F43" s="385"/>
      <c r="G43" s="385"/>
      <c r="H43" s="385"/>
      <c r="I43" s="385"/>
      <c r="J43" s="386">
        <v>20</v>
      </c>
      <c r="K43" s="387"/>
      <c r="L43" s="387"/>
      <c r="M43" s="387"/>
      <c r="N43" s="387"/>
      <c r="O43" s="83" t="s">
        <v>5</v>
      </c>
      <c r="P43" s="65"/>
      <c r="Q43" s="65"/>
      <c r="R43" s="65"/>
      <c r="S43" s="65"/>
      <c r="T43" s="65"/>
      <c r="U43" s="65"/>
    </row>
    <row r="44" spans="1:21" ht="30" customHeight="1" x14ac:dyDescent="0.15">
      <c r="D44" s="64" t="s">
        <v>85</v>
      </c>
      <c r="H44" s="64"/>
      <c r="I44" s="64"/>
      <c r="J44" s="64"/>
      <c r="K44" s="64"/>
    </row>
    <row r="45" spans="1:21" ht="33.75" customHeight="1" x14ac:dyDescent="0.15">
      <c r="C45" s="51"/>
      <c r="D45" s="51"/>
      <c r="E45" s="51"/>
      <c r="F45" s="51"/>
      <c r="G45" s="51"/>
      <c r="H45" s="51"/>
      <c r="I45" s="51"/>
      <c r="J45" s="51"/>
      <c r="K45" s="51"/>
      <c r="L45" s="51"/>
      <c r="M45" s="51"/>
      <c r="N45" s="51"/>
      <c r="O45" s="51"/>
      <c r="P45" s="51"/>
      <c r="Q45" s="51"/>
      <c r="R45" s="51"/>
      <c r="S45" s="51"/>
      <c r="T45" s="51"/>
      <c r="U45" s="51"/>
    </row>
  </sheetData>
  <sheetProtection sheet="1" scenarios="1" formatCells="0" formatColumns="0" formatRows="0" insertHyperlinks="0"/>
  <protectedRanges>
    <protectedRange sqref="O1:U5 C9 E9 H9 K9 I13 D17 G17 J17 M17 D21 D24 G24 J24 M24 J26 D31 G31 J31 L31 R31 J33 D36 G36 J36 L36 R36 J38 D41 G41 J41 L41 R41 J43" name="範囲1"/>
  </protectedRanges>
  <mergeCells count="77">
    <mergeCell ref="T36:U37"/>
    <mergeCell ref="O2:U2"/>
    <mergeCell ref="O3:U3"/>
    <mergeCell ref="O5:U5"/>
    <mergeCell ref="P24:U25"/>
    <mergeCell ref="D21:U21"/>
    <mergeCell ref="L17:L18"/>
    <mergeCell ref="O17:O18"/>
    <mergeCell ref="E9:F9"/>
    <mergeCell ref="H9:I9"/>
    <mergeCell ref="K9:L9"/>
    <mergeCell ref="M17:N18"/>
    <mergeCell ref="C13:H13"/>
    <mergeCell ref="I13:L13"/>
    <mergeCell ref="D17:E18"/>
    <mergeCell ref="K36:K37"/>
    <mergeCell ref="L36:M37"/>
    <mergeCell ref="N36:O37"/>
    <mergeCell ref="P36:Q37"/>
    <mergeCell ref="R36:S37"/>
    <mergeCell ref="D36:E37"/>
    <mergeCell ref="F36:F37"/>
    <mergeCell ref="G36:H37"/>
    <mergeCell ref="I36:I37"/>
    <mergeCell ref="J36:J37"/>
    <mergeCell ref="C26:I26"/>
    <mergeCell ref="J26:N26"/>
    <mergeCell ref="D24:E25"/>
    <mergeCell ref="F24:F25"/>
    <mergeCell ref="G24:H25"/>
    <mergeCell ref="I24:I25"/>
    <mergeCell ref="J24:K25"/>
    <mergeCell ref="L24:L25"/>
    <mergeCell ref="M24:N25"/>
    <mergeCell ref="T31:U32"/>
    <mergeCell ref="P31:Q32"/>
    <mergeCell ref="R31:S32"/>
    <mergeCell ref="C33:I33"/>
    <mergeCell ref="J33:N33"/>
    <mergeCell ref="J31:J32"/>
    <mergeCell ref="D31:E32"/>
    <mergeCell ref="F31:F32"/>
    <mergeCell ref="G31:H32"/>
    <mergeCell ref="I31:I32"/>
    <mergeCell ref="K31:K32"/>
    <mergeCell ref="L31:M32"/>
    <mergeCell ref="N31:O32"/>
    <mergeCell ref="T41:U42"/>
    <mergeCell ref="C43:I43"/>
    <mergeCell ref="J43:N43"/>
    <mergeCell ref="C38:I38"/>
    <mergeCell ref="J38:N38"/>
    <mergeCell ref="D41:E42"/>
    <mergeCell ref="F41:F42"/>
    <mergeCell ref="G41:H42"/>
    <mergeCell ref="I41:I42"/>
    <mergeCell ref="J41:J42"/>
    <mergeCell ref="K41:K42"/>
    <mergeCell ref="L41:M42"/>
    <mergeCell ref="N41:O42"/>
    <mergeCell ref="P41:Q42"/>
    <mergeCell ref="R41:S42"/>
    <mergeCell ref="O24:O25"/>
    <mergeCell ref="T17:U18"/>
    <mergeCell ref="P17:S18"/>
    <mergeCell ref="L3:N3"/>
    <mergeCell ref="L2:N2"/>
    <mergeCell ref="L1:N1"/>
    <mergeCell ref="O4:U4"/>
    <mergeCell ref="D14:P14"/>
    <mergeCell ref="L5:N5"/>
    <mergeCell ref="L4:N4"/>
    <mergeCell ref="F17:F18"/>
    <mergeCell ref="G17:H18"/>
    <mergeCell ref="I17:I18"/>
    <mergeCell ref="J17:K18"/>
    <mergeCell ref="D12:F12"/>
  </mergeCells>
  <phoneticPr fontId="1"/>
  <pageMargins left="0.59055118110236227" right="0.39370078740157483" top="0.39370078740157483" bottom="0.19685039370078741" header="0.51181102362204722" footer="0.51181102362204722"/>
  <pageSetup paperSize="9" scale="63" orientation="portrait" errors="blank" r:id="rId1"/>
  <headerFooter alignWithMargins="0">
    <oddHeader>&amp;L&amp;12&amp;A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G38"/>
  <sheetViews>
    <sheetView showGridLines="0" view="pageBreakPreview" zoomScale="85" zoomScaleNormal="50" zoomScaleSheetLayoutView="85" zoomScalePageLayoutView="70" workbookViewId="0">
      <selection activeCell="AT1" sqref="AT1"/>
    </sheetView>
  </sheetViews>
  <sheetFormatPr defaultColWidth="9" defaultRowHeight="35.25" customHeight="1" x14ac:dyDescent="0.15"/>
  <cols>
    <col min="1" max="1" width="2.875" customWidth="1"/>
    <col min="2" max="8" width="2.625" customWidth="1"/>
    <col min="9" max="70" width="2.75" customWidth="1"/>
    <col min="71" max="78" width="3" customWidth="1"/>
    <col min="79" max="79" width="2.125" customWidth="1"/>
    <col min="80" max="81" width="3" customWidth="1"/>
    <col min="82" max="224" width="2.625" customWidth="1"/>
  </cols>
  <sheetData>
    <row r="1" spans="1:85" s="3" customFormat="1" ht="35.25" customHeight="1" x14ac:dyDescent="0.15"/>
    <row r="2" spans="1:85" s="3" customFormat="1" ht="35.25" customHeight="1" x14ac:dyDescent="0.15">
      <c r="AM2" s="252"/>
      <c r="AN2" s="253"/>
      <c r="AS2" s="3" t="s">
        <v>143</v>
      </c>
    </row>
    <row r="3" spans="1:85" s="3" customFormat="1" ht="14.25" customHeight="1" x14ac:dyDescent="0.15">
      <c r="D3" s="128" t="s">
        <v>173</v>
      </c>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row>
    <row r="4" spans="1:85" s="3" customFormat="1" ht="35.25" customHeight="1" x14ac:dyDescent="0.15">
      <c r="D4" s="128"/>
      <c r="E4" s="128"/>
      <c r="F4" s="128"/>
      <c r="G4" s="128"/>
      <c r="H4" s="128"/>
      <c r="I4" s="128"/>
      <c r="J4" s="128"/>
      <c r="K4" s="128"/>
      <c r="L4" s="128"/>
      <c r="M4" s="128"/>
      <c r="N4" s="128"/>
      <c r="O4" s="128"/>
      <c r="P4" s="128"/>
      <c r="Q4" s="128"/>
      <c r="R4" s="128"/>
      <c r="S4" s="128"/>
      <c r="T4" s="128"/>
      <c r="U4" s="128"/>
      <c r="V4" s="128"/>
      <c r="W4" s="128"/>
      <c r="X4" s="128"/>
      <c r="Y4" s="128"/>
      <c r="Z4" s="128"/>
      <c r="AA4" s="128"/>
      <c r="AB4" s="128"/>
      <c r="AC4" s="128"/>
      <c r="AD4" s="128"/>
      <c r="AM4" s="254"/>
      <c r="AN4" s="255"/>
      <c r="AO4" s="89"/>
      <c r="AS4" s="3" t="s">
        <v>145</v>
      </c>
    </row>
    <row r="5" spans="1:85" s="3" customFormat="1" ht="13.5" customHeight="1" x14ac:dyDescent="0.15">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row>
    <row r="6" spans="1:85" s="3" customFormat="1" ht="35.25" customHeight="1" x14ac:dyDescent="0.15">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M6" s="256" t="s">
        <v>86</v>
      </c>
      <c r="AN6" s="257"/>
      <c r="AO6" s="256" t="s">
        <v>60</v>
      </c>
      <c r="AP6" s="257"/>
      <c r="AS6" s="3" t="s">
        <v>146</v>
      </c>
    </row>
    <row r="7" spans="1:85" ht="35.25" customHeight="1" thickBot="1" x14ac:dyDescent="0.2">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row>
    <row r="8" spans="1:85" s="1" customFormat="1" ht="30" customHeight="1" thickBot="1" x14ac:dyDescent="0.2">
      <c r="A8" s="28" t="s">
        <v>119</v>
      </c>
      <c r="I8" s="2"/>
      <c r="J8" s="2"/>
      <c r="S8" s="137" t="s">
        <v>92</v>
      </c>
      <c r="T8" s="138"/>
      <c r="U8" s="138"/>
      <c r="V8" s="138"/>
      <c r="W8" s="138"/>
      <c r="X8" s="138"/>
      <c r="Y8" s="138"/>
      <c r="Z8" s="139"/>
      <c r="AA8" s="152">
        <v>3</v>
      </c>
      <c r="AB8" s="153"/>
      <c r="AC8" s="102" t="s">
        <v>159</v>
      </c>
      <c r="AD8" s="134">
        <v>31</v>
      </c>
      <c r="AE8" s="134"/>
      <c r="AF8" s="101" t="s">
        <v>160</v>
      </c>
      <c r="AG8" s="137" t="s">
        <v>93</v>
      </c>
      <c r="AH8" s="138"/>
      <c r="AI8" s="138"/>
      <c r="AJ8" s="138"/>
      <c r="AK8" s="138"/>
      <c r="AL8" s="138"/>
      <c r="AM8" s="138"/>
      <c r="AN8" s="139"/>
      <c r="AO8" s="152">
        <v>4</v>
      </c>
      <c r="AP8" s="153"/>
      <c r="AQ8" s="102" t="s">
        <v>159</v>
      </c>
      <c r="AR8" s="134">
        <v>1</v>
      </c>
      <c r="AS8" s="134"/>
      <c r="AT8" s="101" t="s">
        <v>160</v>
      </c>
      <c r="AU8" s="99"/>
      <c r="AV8" s="26"/>
      <c r="AW8" s="2"/>
      <c r="AX8" s="2"/>
      <c r="AY8" s="34"/>
      <c r="AZ8" s="129" t="s">
        <v>127</v>
      </c>
      <c r="BA8" s="130"/>
      <c r="BB8" s="130"/>
      <c r="BC8" s="130"/>
      <c r="BD8" s="130"/>
      <c r="BE8" s="130"/>
      <c r="BF8" s="118">
        <v>1</v>
      </c>
      <c r="BG8" s="119">
        <v>2</v>
      </c>
      <c r="BH8" s="119">
        <v>3</v>
      </c>
      <c r="BI8" s="119">
        <v>4</v>
      </c>
      <c r="BJ8" s="119">
        <v>5</v>
      </c>
      <c r="BK8" s="119">
        <v>6</v>
      </c>
      <c r="BL8" s="120">
        <v>7</v>
      </c>
      <c r="BM8" s="164" t="s">
        <v>107</v>
      </c>
      <c r="BN8" s="165"/>
      <c r="BO8" s="165"/>
      <c r="BP8" s="165"/>
      <c r="BQ8" s="165"/>
      <c r="BR8" s="166"/>
      <c r="BS8" s="155" t="s">
        <v>196</v>
      </c>
      <c r="BT8" s="134"/>
      <c r="BU8" s="134"/>
      <c r="BV8" s="134"/>
      <c r="BW8" s="134"/>
      <c r="BX8" s="134"/>
      <c r="BY8" s="134"/>
      <c r="BZ8" s="156"/>
    </row>
    <row r="9" spans="1:85" s="4" customFormat="1" ht="25.5" customHeight="1" thickBot="1" x14ac:dyDescent="0.2">
      <c r="B9" s="222"/>
      <c r="C9" s="223"/>
      <c r="D9" s="140" t="s">
        <v>39</v>
      </c>
      <c r="E9" s="140"/>
      <c r="F9" s="140"/>
      <c r="G9" s="140"/>
      <c r="H9" s="140"/>
      <c r="I9" s="140">
        <v>1</v>
      </c>
      <c r="J9" s="140"/>
      <c r="K9" s="140">
        <v>2</v>
      </c>
      <c r="L9" s="140"/>
      <c r="M9" s="140">
        <v>3</v>
      </c>
      <c r="N9" s="140"/>
      <c r="O9" s="140">
        <v>4</v>
      </c>
      <c r="P9" s="140"/>
      <c r="Q9" s="140">
        <v>5</v>
      </c>
      <c r="R9" s="140"/>
      <c r="S9" s="140">
        <v>6</v>
      </c>
      <c r="T9" s="140"/>
      <c r="U9" s="140">
        <v>7</v>
      </c>
      <c r="V9" s="140"/>
      <c r="W9" s="140">
        <v>8</v>
      </c>
      <c r="X9" s="140"/>
      <c r="Y9" s="140">
        <v>9</v>
      </c>
      <c r="Z9" s="140"/>
      <c r="AA9" s="140">
        <v>10</v>
      </c>
      <c r="AB9" s="140"/>
      <c r="AC9" s="140">
        <v>11</v>
      </c>
      <c r="AD9" s="140"/>
      <c r="AE9" s="140">
        <v>12</v>
      </c>
      <c r="AF9" s="140"/>
      <c r="AG9" s="140">
        <v>13</v>
      </c>
      <c r="AH9" s="140"/>
      <c r="AI9" s="140">
        <v>14</v>
      </c>
      <c r="AJ9" s="140"/>
      <c r="AK9" s="140">
        <v>15</v>
      </c>
      <c r="AL9" s="140"/>
      <c r="AM9" s="140">
        <v>16</v>
      </c>
      <c r="AN9" s="140"/>
      <c r="AO9" s="140">
        <v>17</v>
      </c>
      <c r="AP9" s="140"/>
      <c r="AQ9" s="140">
        <v>18</v>
      </c>
      <c r="AR9" s="140"/>
      <c r="AS9" s="140">
        <v>19</v>
      </c>
      <c r="AT9" s="140"/>
      <c r="AU9" s="140">
        <v>20</v>
      </c>
      <c r="AV9" s="140"/>
      <c r="AW9" s="140">
        <v>21</v>
      </c>
      <c r="AX9" s="140"/>
      <c r="AY9" s="140">
        <v>22</v>
      </c>
      <c r="AZ9" s="140"/>
      <c r="BA9" s="140">
        <v>23</v>
      </c>
      <c r="BB9" s="140"/>
      <c r="BC9" s="140">
        <v>24</v>
      </c>
      <c r="BD9" s="140"/>
      <c r="BE9" s="140">
        <v>25</v>
      </c>
      <c r="BF9" s="140"/>
      <c r="BG9" s="140">
        <v>26</v>
      </c>
      <c r="BH9" s="140"/>
      <c r="BI9" s="140">
        <v>27</v>
      </c>
      <c r="BJ9" s="140"/>
      <c r="BK9" s="140">
        <v>28</v>
      </c>
      <c r="BL9" s="140"/>
      <c r="BM9" s="140">
        <v>29</v>
      </c>
      <c r="BN9" s="140"/>
      <c r="BO9" s="140">
        <v>30</v>
      </c>
      <c r="BP9" s="140"/>
      <c r="BQ9" s="140">
        <v>31</v>
      </c>
      <c r="BR9" s="143"/>
      <c r="BS9" s="157" t="s">
        <v>46</v>
      </c>
      <c r="BT9" s="158"/>
      <c r="BU9" s="158"/>
      <c r="BV9" s="158"/>
      <c r="BW9" s="198" t="s">
        <v>40</v>
      </c>
      <c r="BX9" s="198"/>
      <c r="BY9" s="198"/>
      <c r="BZ9" s="199"/>
      <c r="CB9" s="189" t="s">
        <v>72</v>
      </c>
      <c r="CC9" s="189"/>
      <c r="CD9" s="189"/>
      <c r="CE9" s="189"/>
      <c r="CF9" s="189"/>
      <c r="CG9" s="189"/>
    </row>
    <row r="10" spans="1:85" s="4" customFormat="1" ht="24.75" customHeight="1" thickBot="1" x14ac:dyDescent="0.2">
      <c r="B10" s="225" t="s">
        <v>204</v>
      </c>
      <c r="C10" s="226"/>
      <c r="D10" s="213" t="s">
        <v>41</v>
      </c>
      <c r="E10" s="213"/>
      <c r="F10" s="213"/>
      <c r="G10" s="213"/>
      <c r="H10" s="213"/>
      <c r="I10" s="141" t="s">
        <v>160</v>
      </c>
      <c r="J10" s="142"/>
      <c r="K10" s="143" t="s">
        <v>201</v>
      </c>
      <c r="L10" s="144"/>
      <c r="M10" s="143" t="s">
        <v>150</v>
      </c>
      <c r="N10" s="144"/>
      <c r="O10" s="143" t="s">
        <v>151</v>
      </c>
      <c r="P10" s="144"/>
      <c r="Q10" s="143" t="s">
        <v>152</v>
      </c>
      <c r="R10" s="144"/>
      <c r="S10" s="143" t="s">
        <v>153</v>
      </c>
      <c r="T10" s="144"/>
      <c r="U10" s="141" t="s">
        <v>154</v>
      </c>
      <c r="V10" s="142"/>
      <c r="W10" s="141" t="s">
        <v>39</v>
      </c>
      <c r="X10" s="142"/>
      <c r="Y10" s="143" t="s">
        <v>155</v>
      </c>
      <c r="Z10" s="144"/>
      <c r="AA10" s="143" t="s">
        <v>150</v>
      </c>
      <c r="AB10" s="144"/>
      <c r="AC10" s="143" t="s">
        <v>151</v>
      </c>
      <c r="AD10" s="144"/>
      <c r="AE10" s="143" t="s">
        <v>152</v>
      </c>
      <c r="AF10" s="144"/>
      <c r="AG10" s="143" t="s">
        <v>153</v>
      </c>
      <c r="AH10" s="144"/>
      <c r="AI10" s="141" t="s">
        <v>154</v>
      </c>
      <c r="AJ10" s="142"/>
      <c r="AK10" s="141" t="s">
        <v>39</v>
      </c>
      <c r="AL10" s="142"/>
      <c r="AM10" s="143" t="s">
        <v>155</v>
      </c>
      <c r="AN10" s="144"/>
      <c r="AO10" s="143" t="s">
        <v>150</v>
      </c>
      <c r="AP10" s="144"/>
      <c r="AQ10" s="143" t="s">
        <v>151</v>
      </c>
      <c r="AR10" s="144"/>
      <c r="AS10" s="143" t="s">
        <v>152</v>
      </c>
      <c r="AT10" s="144"/>
      <c r="AU10" s="141" t="s">
        <v>153</v>
      </c>
      <c r="AV10" s="142"/>
      <c r="AW10" s="141" t="s">
        <v>154</v>
      </c>
      <c r="AX10" s="142"/>
      <c r="AY10" s="141" t="s">
        <v>39</v>
      </c>
      <c r="AZ10" s="142"/>
      <c r="BA10" s="143" t="s">
        <v>155</v>
      </c>
      <c r="BB10" s="144"/>
      <c r="BC10" s="143" t="s">
        <v>150</v>
      </c>
      <c r="BD10" s="144"/>
      <c r="BE10" s="143" t="s">
        <v>151</v>
      </c>
      <c r="BF10" s="144"/>
      <c r="BG10" s="143" t="s">
        <v>152</v>
      </c>
      <c r="BH10" s="144"/>
      <c r="BI10" s="143" t="s">
        <v>153</v>
      </c>
      <c r="BJ10" s="144"/>
      <c r="BK10" s="141" t="s">
        <v>154</v>
      </c>
      <c r="BL10" s="142"/>
      <c r="BM10" s="141" t="s">
        <v>39</v>
      </c>
      <c r="BN10" s="142"/>
      <c r="BO10" s="143" t="s">
        <v>155</v>
      </c>
      <c r="BP10" s="144"/>
      <c r="BQ10" s="143" t="s">
        <v>150</v>
      </c>
      <c r="BR10" s="144"/>
      <c r="BS10" s="159"/>
      <c r="BT10" s="160"/>
      <c r="BU10" s="160"/>
      <c r="BV10" s="160"/>
      <c r="BW10" s="200"/>
      <c r="BX10" s="200"/>
      <c r="BY10" s="200"/>
      <c r="BZ10" s="201"/>
      <c r="CB10" s="189"/>
      <c r="CC10" s="189"/>
      <c r="CD10" s="189"/>
      <c r="CE10" s="189"/>
      <c r="CF10" s="189"/>
      <c r="CG10" s="189"/>
    </row>
    <row r="11" spans="1:85" s="4" customFormat="1" ht="45" customHeight="1" thickTop="1" thickBot="1" x14ac:dyDescent="0.2">
      <c r="B11" s="227"/>
      <c r="C11" s="226"/>
      <c r="D11" s="217" t="s">
        <v>199</v>
      </c>
      <c r="E11" s="217"/>
      <c r="F11" s="217"/>
      <c r="G11" s="217"/>
      <c r="H11" s="217"/>
      <c r="I11" s="214"/>
      <c r="J11" s="215"/>
      <c r="K11" s="214"/>
      <c r="L11" s="215"/>
      <c r="M11" s="214"/>
      <c r="N11" s="215"/>
      <c r="O11" s="214"/>
      <c r="P11" s="215"/>
      <c r="Q11" s="214"/>
      <c r="R11" s="215"/>
      <c r="S11" s="214"/>
      <c r="T11" s="215"/>
      <c r="U11" s="214"/>
      <c r="V11" s="215"/>
      <c r="W11" s="214"/>
      <c r="X11" s="215"/>
      <c r="Y11" s="214"/>
      <c r="Z11" s="215"/>
      <c r="AA11" s="214"/>
      <c r="AB11" s="215"/>
      <c r="AC11" s="214"/>
      <c r="AD11" s="215"/>
      <c r="AE11" s="214"/>
      <c r="AF11" s="215"/>
      <c r="AG11" s="220" t="s">
        <v>195</v>
      </c>
      <c r="AH11" s="221"/>
      <c r="AI11" s="122"/>
      <c r="AJ11" s="123"/>
      <c r="AK11" s="122"/>
      <c r="AL11" s="123"/>
      <c r="AM11" s="161">
        <v>9</v>
      </c>
      <c r="AN11" s="162"/>
      <c r="AO11" s="161">
        <v>8</v>
      </c>
      <c r="AP11" s="162"/>
      <c r="AS11" s="161">
        <v>9</v>
      </c>
      <c r="AT11" s="162"/>
      <c r="AU11" s="122"/>
      <c r="AV11" s="123"/>
      <c r="AW11" s="122"/>
      <c r="AX11" s="123"/>
      <c r="AY11" s="161"/>
      <c r="AZ11" s="162"/>
      <c r="BA11" s="161">
        <v>0</v>
      </c>
      <c r="BB11" s="162"/>
      <c r="BC11" s="161">
        <v>14</v>
      </c>
      <c r="BD11" s="162"/>
      <c r="BE11" s="161"/>
      <c r="BF11" s="162"/>
      <c r="BG11" s="161">
        <v>11</v>
      </c>
      <c r="BH11" s="162"/>
      <c r="BI11" s="161">
        <v>10</v>
      </c>
      <c r="BJ11" s="162"/>
      <c r="BK11" s="161"/>
      <c r="BL11" s="162"/>
      <c r="BM11" s="161"/>
      <c r="BN11" s="162"/>
      <c r="BO11" s="161">
        <v>10</v>
      </c>
      <c r="BP11" s="162"/>
      <c r="BQ11" s="161">
        <v>9</v>
      </c>
      <c r="BR11" s="163"/>
      <c r="BS11" s="121" t="s">
        <v>42</v>
      </c>
      <c r="BT11" s="154">
        <f>SUM(I11:BR11)</f>
        <v>80</v>
      </c>
      <c r="BU11" s="154"/>
      <c r="BV11" s="32" t="s">
        <v>52</v>
      </c>
      <c r="BW11" s="31" t="s">
        <v>43</v>
      </c>
      <c r="BX11" s="154">
        <v>9</v>
      </c>
      <c r="BY11" s="154"/>
      <c r="BZ11" s="39" t="s">
        <v>67</v>
      </c>
      <c r="CB11" s="183" t="s">
        <v>71</v>
      </c>
      <c r="CC11" s="184"/>
      <c r="CD11" s="184"/>
      <c r="CE11" s="184"/>
      <c r="CF11" s="185"/>
      <c r="CG11" s="64"/>
    </row>
    <row r="12" spans="1:85" s="4" customFormat="1" ht="25.5" customHeight="1" thickBot="1" x14ac:dyDescent="0.2">
      <c r="B12" s="228" t="s">
        <v>205</v>
      </c>
      <c r="C12" s="229"/>
      <c r="D12" s="218" t="s">
        <v>41</v>
      </c>
      <c r="E12" s="218"/>
      <c r="F12" s="218"/>
      <c r="G12" s="218"/>
      <c r="H12" s="218"/>
      <c r="I12" s="143" t="s">
        <v>209</v>
      </c>
      <c r="J12" s="144"/>
      <c r="K12" s="143" t="s">
        <v>152</v>
      </c>
      <c r="L12" s="144"/>
      <c r="M12" s="143" t="s">
        <v>153</v>
      </c>
      <c r="N12" s="144"/>
      <c r="O12" s="141" t="s">
        <v>154</v>
      </c>
      <c r="P12" s="142"/>
      <c r="Q12" s="141" t="s">
        <v>39</v>
      </c>
      <c r="R12" s="142"/>
      <c r="S12" s="143" t="s">
        <v>155</v>
      </c>
      <c r="T12" s="144"/>
      <c r="U12" s="143" t="s">
        <v>150</v>
      </c>
      <c r="V12" s="144"/>
      <c r="W12" s="143" t="s">
        <v>151</v>
      </c>
      <c r="X12" s="144"/>
      <c r="Y12" s="143" t="s">
        <v>152</v>
      </c>
      <c r="Z12" s="144"/>
      <c r="AA12" s="143" t="s">
        <v>153</v>
      </c>
      <c r="AB12" s="144"/>
      <c r="AC12" s="141" t="s">
        <v>154</v>
      </c>
      <c r="AD12" s="142"/>
      <c r="AE12" s="141" t="s">
        <v>39</v>
      </c>
      <c r="AF12" s="142"/>
      <c r="AG12" s="143" t="s">
        <v>155</v>
      </c>
      <c r="AH12" s="144"/>
      <c r="AI12" s="143" t="s">
        <v>150</v>
      </c>
      <c r="AJ12" s="144"/>
      <c r="AK12" s="143" t="s">
        <v>151</v>
      </c>
      <c r="AL12" s="144"/>
      <c r="AM12" s="143" t="s">
        <v>152</v>
      </c>
      <c r="AN12" s="144"/>
      <c r="AO12" s="143" t="s">
        <v>153</v>
      </c>
      <c r="AP12" s="144"/>
      <c r="AQ12" s="141" t="s">
        <v>154</v>
      </c>
      <c r="AR12" s="142"/>
      <c r="AS12" s="141" t="s">
        <v>39</v>
      </c>
      <c r="AT12" s="142"/>
      <c r="AU12" s="143" t="s">
        <v>155</v>
      </c>
      <c r="AV12" s="144"/>
      <c r="AW12" s="143" t="s">
        <v>150</v>
      </c>
      <c r="AX12" s="144"/>
      <c r="AY12" s="143" t="s">
        <v>151</v>
      </c>
      <c r="AZ12" s="144"/>
      <c r="BA12" s="143" t="s">
        <v>152</v>
      </c>
      <c r="BB12" s="144"/>
      <c r="BC12" s="143" t="s">
        <v>153</v>
      </c>
      <c r="BD12" s="144"/>
      <c r="BE12" s="141" t="s">
        <v>154</v>
      </c>
      <c r="BF12" s="142"/>
      <c r="BG12" s="141" t="s">
        <v>39</v>
      </c>
      <c r="BH12" s="142"/>
      <c r="BI12" s="143" t="s">
        <v>155</v>
      </c>
      <c r="BJ12" s="144"/>
      <c r="BK12" s="143" t="s">
        <v>150</v>
      </c>
      <c r="BL12" s="144"/>
      <c r="BM12" s="141" t="s">
        <v>151</v>
      </c>
      <c r="BN12" s="142"/>
      <c r="BO12" s="143" t="s">
        <v>152</v>
      </c>
      <c r="BP12" s="144"/>
      <c r="BQ12" s="148"/>
      <c r="BR12" s="149"/>
      <c r="BS12" s="14"/>
      <c r="BT12" s="14"/>
      <c r="BU12" s="14"/>
      <c r="BV12" s="14"/>
      <c r="BW12" s="14"/>
      <c r="BX12" s="14"/>
      <c r="BY12" s="14"/>
      <c r="CA12" s="9"/>
      <c r="CB12" s="178">
        <f>IFERROR(IF(BS15/BW15&lt;1,1,ROUNDDOWN(BS15/BW15,0)),"")</f>
        <v>8</v>
      </c>
      <c r="CC12" s="179"/>
      <c r="CD12" s="179"/>
      <c r="CE12" s="179"/>
      <c r="CF12" s="176" t="s">
        <v>52</v>
      </c>
    </row>
    <row r="13" spans="1:85" s="4" customFormat="1" ht="45" customHeight="1" thickBot="1" x14ac:dyDescent="0.2">
      <c r="B13" s="230"/>
      <c r="C13" s="231"/>
      <c r="D13" s="219" t="s">
        <v>208</v>
      </c>
      <c r="E13" s="219"/>
      <c r="F13" s="219"/>
      <c r="G13" s="219"/>
      <c r="H13" s="219"/>
      <c r="I13" s="125">
        <v>5</v>
      </c>
      <c r="J13" s="125"/>
      <c r="K13" s="125">
        <v>6</v>
      </c>
      <c r="L13" s="125"/>
      <c r="M13" s="145">
        <v>6</v>
      </c>
      <c r="N13" s="146"/>
      <c r="O13" s="216"/>
      <c r="P13" s="216"/>
      <c r="Q13" s="216"/>
      <c r="R13" s="216"/>
      <c r="S13" s="147" t="s">
        <v>197</v>
      </c>
      <c r="T13" s="147"/>
      <c r="U13" s="147"/>
      <c r="V13" s="147"/>
      <c r="W13" s="147"/>
      <c r="X13" s="147"/>
      <c r="Y13" s="147"/>
      <c r="Z13" s="147"/>
      <c r="AA13" s="147"/>
      <c r="AB13" s="147"/>
      <c r="AC13" s="147"/>
      <c r="AD13" s="147"/>
      <c r="AE13" s="147"/>
      <c r="AF13" s="147"/>
      <c r="AG13" s="147"/>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c r="BI13" s="147"/>
      <c r="BJ13" s="147"/>
      <c r="BK13" s="147"/>
      <c r="BL13" s="147"/>
      <c r="BM13" s="147"/>
      <c r="BN13" s="147"/>
      <c r="BO13" s="147"/>
      <c r="BP13" s="147"/>
      <c r="BQ13" s="150"/>
      <c r="BR13" s="151"/>
      <c r="BS13" s="41" t="s">
        <v>44</v>
      </c>
      <c r="BT13" s="171">
        <f>SUM(I13:BP13)</f>
        <v>17</v>
      </c>
      <c r="BU13" s="171"/>
      <c r="BV13" s="30" t="s">
        <v>52</v>
      </c>
      <c r="BW13" s="27" t="s">
        <v>45</v>
      </c>
      <c r="BX13" s="171">
        <v>3</v>
      </c>
      <c r="BY13" s="171"/>
      <c r="BZ13" s="40" t="s">
        <v>67</v>
      </c>
      <c r="CA13" s="34"/>
      <c r="CB13" s="180"/>
      <c r="CC13" s="181"/>
      <c r="CD13" s="181"/>
      <c r="CE13" s="181"/>
      <c r="CF13" s="177"/>
    </row>
    <row r="14" spans="1:85" ht="37.5" customHeight="1" x14ac:dyDescent="0.15">
      <c r="B14" s="248" t="s">
        <v>213</v>
      </c>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49"/>
      <c r="AU14" s="249"/>
      <c r="AV14" s="249"/>
      <c r="AW14" s="249"/>
      <c r="AX14" s="249"/>
      <c r="AY14" s="249"/>
      <c r="AZ14" s="249"/>
      <c r="BA14" s="249"/>
      <c r="BB14" s="249"/>
      <c r="BC14" s="249"/>
      <c r="BD14" s="249"/>
      <c r="BE14" s="249"/>
      <c r="BF14" s="249"/>
      <c r="BG14" s="249"/>
      <c r="BH14" s="249"/>
      <c r="BI14" s="249"/>
      <c r="BJ14" s="249"/>
      <c r="BK14" s="249"/>
      <c r="BL14" s="249"/>
      <c r="BM14" s="250"/>
      <c r="BN14" s="190" t="s">
        <v>47</v>
      </c>
      <c r="BO14" s="191"/>
      <c r="BP14" s="191"/>
      <c r="BQ14" s="191"/>
      <c r="BR14" s="192"/>
      <c r="BS14" s="35" t="s">
        <v>55</v>
      </c>
      <c r="BT14" s="36"/>
      <c r="BU14" s="36"/>
      <c r="BV14" s="43"/>
      <c r="BW14" s="4" t="s">
        <v>56</v>
      </c>
      <c r="BX14" s="4"/>
      <c r="BY14" s="4"/>
      <c r="BZ14" s="42"/>
      <c r="CA14" s="38"/>
      <c r="CB14" s="38"/>
    </row>
    <row r="15" spans="1:85" ht="19.5" customHeight="1" x14ac:dyDescent="0.2">
      <c r="B15" s="7" t="s">
        <v>94</v>
      </c>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190"/>
      <c r="BO15" s="191"/>
      <c r="BP15" s="191"/>
      <c r="BQ15" s="191"/>
      <c r="BR15" s="192"/>
      <c r="BS15" s="167">
        <f>BT11+BT13</f>
        <v>97</v>
      </c>
      <c r="BT15" s="168"/>
      <c r="BU15" s="168"/>
      <c r="BV15" s="44"/>
      <c r="BW15" s="174">
        <f>BX11+BX13</f>
        <v>12</v>
      </c>
      <c r="BX15" s="168"/>
      <c r="BY15" s="4"/>
      <c r="BZ15" s="42"/>
      <c r="CA15" s="38"/>
      <c r="CB15" s="38"/>
    </row>
    <row r="16" spans="1:85" ht="18" thickBot="1" x14ac:dyDescent="0.25">
      <c r="B16" s="3" t="s">
        <v>120</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193"/>
      <c r="BO16" s="194"/>
      <c r="BP16" s="194"/>
      <c r="BQ16" s="194"/>
      <c r="BR16" s="195"/>
      <c r="BS16" s="169"/>
      <c r="BT16" s="170"/>
      <c r="BU16" s="170"/>
      <c r="BV16" s="45" t="s">
        <v>66</v>
      </c>
      <c r="BW16" s="175"/>
      <c r="BX16" s="170"/>
      <c r="BY16" s="172" t="s">
        <v>65</v>
      </c>
      <c r="BZ16" s="173"/>
      <c r="CA16" s="38"/>
      <c r="CB16" s="38"/>
    </row>
    <row r="17" spans="1:85" ht="25.5" customHeight="1" thickBot="1" x14ac:dyDescent="0.25">
      <c r="BN17" s="7"/>
      <c r="BS17" s="4"/>
    </row>
    <row r="18" spans="1:85" s="1" customFormat="1" ht="30" customHeight="1" thickBot="1" x14ac:dyDescent="0.2">
      <c r="A18" s="28" t="s">
        <v>53</v>
      </c>
      <c r="I18" s="26"/>
      <c r="J18" s="26"/>
      <c r="S18" s="129" t="s">
        <v>60</v>
      </c>
      <c r="T18" s="130"/>
      <c r="U18" s="130"/>
      <c r="V18" s="131"/>
      <c r="W18" s="132" t="s">
        <v>169</v>
      </c>
      <c r="X18" s="133"/>
      <c r="Y18" s="133"/>
      <c r="Z18" s="134">
        <v>10</v>
      </c>
      <c r="AA18" s="134"/>
      <c r="AB18" s="134"/>
      <c r="AC18" s="135" t="s">
        <v>160</v>
      </c>
      <c r="AD18" s="136"/>
      <c r="AE18" s="129" t="s">
        <v>59</v>
      </c>
      <c r="AF18" s="130"/>
      <c r="AG18" s="130"/>
      <c r="AH18" s="131"/>
      <c r="AI18" s="152">
        <v>9</v>
      </c>
      <c r="AJ18" s="153"/>
      <c r="AK18" s="153"/>
      <c r="AL18" s="98" t="s">
        <v>159</v>
      </c>
      <c r="AM18" s="134">
        <v>7</v>
      </c>
      <c r="AN18" s="134"/>
      <c r="AO18" s="135" t="s">
        <v>160</v>
      </c>
      <c r="AP18" s="136"/>
      <c r="AU18" s="29"/>
      <c r="AV18" s="29"/>
      <c r="AW18" s="29"/>
      <c r="BM18" s="129" t="s">
        <v>107</v>
      </c>
      <c r="BN18" s="130"/>
      <c r="BO18" s="130"/>
      <c r="BP18" s="130"/>
      <c r="BQ18" s="130"/>
      <c r="BR18" s="131"/>
      <c r="BS18" s="129" t="str">
        <f xml:space="preserve"> BS8</f>
        <v>都庁幼稚園</v>
      </c>
      <c r="BT18" s="130"/>
      <c r="BU18" s="130"/>
      <c r="BV18" s="130"/>
      <c r="BW18" s="130"/>
      <c r="BX18" s="130"/>
      <c r="BY18" s="130"/>
      <c r="BZ18" s="131"/>
    </row>
    <row r="19" spans="1:85" s="4" customFormat="1" ht="25.5" customHeight="1" thickBot="1" x14ac:dyDescent="0.2">
      <c r="B19" s="222"/>
      <c r="C19" s="223"/>
      <c r="D19" s="140" t="s">
        <v>39</v>
      </c>
      <c r="E19" s="140"/>
      <c r="F19" s="140"/>
      <c r="G19" s="140"/>
      <c r="H19" s="140"/>
      <c r="I19" s="140">
        <v>1</v>
      </c>
      <c r="J19" s="140"/>
      <c r="K19" s="140">
        <v>2</v>
      </c>
      <c r="L19" s="140"/>
      <c r="M19" s="140">
        <v>3</v>
      </c>
      <c r="N19" s="140"/>
      <c r="O19" s="140">
        <v>4</v>
      </c>
      <c r="P19" s="140"/>
      <c r="Q19" s="140">
        <v>5</v>
      </c>
      <c r="R19" s="140"/>
      <c r="S19" s="140">
        <v>6</v>
      </c>
      <c r="T19" s="140"/>
      <c r="U19" s="140">
        <v>7</v>
      </c>
      <c r="V19" s="140"/>
      <c r="W19" s="140">
        <v>8</v>
      </c>
      <c r="X19" s="140"/>
      <c r="Y19" s="140">
        <v>9</v>
      </c>
      <c r="Z19" s="140"/>
      <c r="AA19" s="140">
        <v>10</v>
      </c>
      <c r="AB19" s="140"/>
      <c r="AC19" s="140">
        <v>11</v>
      </c>
      <c r="AD19" s="140"/>
      <c r="AE19" s="140">
        <v>12</v>
      </c>
      <c r="AF19" s="140"/>
      <c r="AG19" s="140">
        <v>13</v>
      </c>
      <c r="AH19" s="140"/>
      <c r="AI19" s="140">
        <v>14</v>
      </c>
      <c r="AJ19" s="140"/>
      <c r="AK19" s="140">
        <v>15</v>
      </c>
      <c r="AL19" s="140"/>
      <c r="AM19" s="140">
        <v>16</v>
      </c>
      <c r="AN19" s="140"/>
      <c r="AO19" s="140">
        <v>17</v>
      </c>
      <c r="AP19" s="140"/>
      <c r="AQ19" s="140">
        <v>18</v>
      </c>
      <c r="AR19" s="140"/>
      <c r="AS19" s="140">
        <v>19</v>
      </c>
      <c r="AT19" s="140"/>
      <c r="AU19" s="140">
        <v>20</v>
      </c>
      <c r="AV19" s="140"/>
      <c r="AW19" s="140">
        <v>21</v>
      </c>
      <c r="AX19" s="140"/>
      <c r="AY19" s="140">
        <v>22</v>
      </c>
      <c r="AZ19" s="140"/>
      <c r="BA19" s="140">
        <v>23</v>
      </c>
      <c r="BB19" s="140"/>
      <c r="BC19" s="140">
        <v>24</v>
      </c>
      <c r="BD19" s="140"/>
      <c r="BE19" s="140">
        <v>25</v>
      </c>
      <c r="BF19" s="140"/>
      <c r="BG19" s="140">
        <v>26</v>
      </c>
      <c r="BH19" s="140"/>
      <c r="BI19" s="140">
        <v>27</v>
      </c>
      <c r="BJ19" s="140"/>
      <c r="BK19" s="140">
        <v>28</v>
      </c>
      <c r="BL19" s="140"/>
      <c r="BM19" s="140">
        <v>29</v>
      </c>
      <c r="BN19" s="140"/>
      <c r="BO19" s="140">
        <v>30</v>
      </c>
      <c r="BP19" s="140"/>
      <c r="BQ19" s="140">
        <v>31</v>
      </c>
      <c r="BR19" s="143"/>
      <c r="BS19" s="157" t="s">
        <v>57</v>
      </c>
      <c r="BT19" s="158"/>
      <c r="BU19" s="158"/>
      <c r="BV19" s="158"/>
      <c r="BW19" s="198" t="s">
        <v>40</v>
      </c>
      <c r="BX19" s="198"/>
      <c r="BY19" s="198"/>
      <c r="BZ19" s="199"/>
    </row>
    <row r="20" spans="1:85" s="4" customFormat="1" ht="25.5" customHeight="1" x14ac:dyDescent="0.15">
      <c r="B20" s="246" t="s">
        <v>82</v>
      </c>
      <c r="C20" s="247"/>
      <c r="D20" s="213" t="s">
        <v>41</v>
      </c>
      <c r="E20" s="213"/>
      <c r="F20" s="213"/>
      <c r="G20" s="213"/>
      <c r="H20" s="213"/>
      <c r="I20" s="143" t="s">
        <v>151</v>
      </c>
      <c r="J20" s="144"/>
      <c r="K20" s="143" t="s">
        <v>152</v>
      </c>
      <c r="L20" s="144"/>
      <c r="M20" s="143" t="s">
        <v>153</v>
      </c>
      <c r="N20" s="144"/>
      <c r="O20" s="141" t="s">
        <v>154</v>
      </c>
      <c r="P20" s="142"/>
      <c r="Q20" s="141" t="s">
        <v>39</v>
      </c>
      <c r="R20" s="142"/>
      <c r="S20" s="143" t="s">
        <v>155</v>
      </c>
      <c r="T20" s="144"/>
      <c r="U20" s="143" t="s">
        <v>150</v>
      </c>
      <c r="V20" s="144"/>
      <c r="W20" s="143" t="s">
        <v>151</v>
      </c>
      <c r="X20" s="144"/>
      <c r="Y20" s="143" t="s">
        <v>152</v>
      </c>
      <c r="Z20" s="144"/>
      <c r="AA20" s="143" t="s">
        <v>153</v>
      </c>
      <c r="AB20" s="144"/>
      <c r="AC20" s="141" t="s">
        <v>154</v>
      </c>
      <c r="AD20" s="142"/>
      <c r="AE20" s="141" t="s">
        <v>39</v>
      </c>
      <c r="AF20" s="142"/>
      <c r="AG20" s="143" t="s">
        <v>155</v>
      </c>
      <c r="AH20" s="144"/>
      <c r="AI20" s="143" t="s">
        <v>150</v>
      </c>
      <c r="AJ20" s="144"/>
      <c r="AK20" s="143" t="s">
        <v>151</v>
      </c>
      <c r="AL20" s="144"/>
      <c r="AM20" s="143" t="s">
        <v>152</v>
      </c>
      <c r="AN20" s="144"/>
      <c r="AO20" s="143" t="s">
        <v>153</v>
      </c>
      <c r="AP20" s="144"/>
      <c r="AQ20" s="141" t="s">
        <v>154</v>
      </c>
      <c r="AR20" s="142"/>
      <c r="AS20" s="141" t="s">
        <v>39</v>
      </c>
      <c r="AT20" s="142"/>
      <c r="AU20" s="141" t="s">
        <v>155</v>
      </c>
      <c r="AV20" s="142"/>
      <c r="AW20" s="143" t="s">
        <v>150</v>
      </c>
      <c r="AX20" s="144"/>
      <c r="AY20" s="143" t="s">
        <v>151</v>
      </c>
      <c r="AZ20" s="144"/>
      <c r="BA20" s="143" t="s">
        <v>152</v>
      </c>
      <c r="BB20" s="144"/>
      <c r="BC20" s="143" t="s">
        <v>153</v>
      </c>
      <c r="BD20" s="144"/>
      <c r="BE20" s="141" t="s">
        <v>154</v>
      </c>
      <c r="BF20" s="142"/>
      <c r="BG20" s="141" t="s">
        <v>39</v>
      </c>
      <c r="BH20" s="142"/>
      <c r="BI20" s="143" t="s">
        <v>155</v>
      </c>
      <c r="BJ20" s="144"/>
      <c r="BK20" s="143" t="s">
        <v>150</v>
      </c>
      <c r="BL20" s="144"/>
      <c r="BM20" s="143" t="s">
        <v>151</v>
      </c>
      <c r="BN20" s="144"/>
      <c r="BO20" s="143" t="s">
        <v>202</v>
      </c>
      <c r="BP20" s="144"/>
      <c r="BQ20" s="143" t="s">
        <v>210</v>
      </c>
      <c r="BR20" s="224"/>
      <c r="BS20" s="159"/>
      <c r="BT20" s="160"/>
      <c r="BU20" s="160"/>
      <c r="BV20" s="160"/>
      <c r="BW20" s="200"/>
      <c r="BX20" s="200"/>
      <c r="BY20" s="200"/>
      <c r="BZ20" s="201"/>
    </row>
    <row r="21" spans="1:85" s="4" customFormat="1" ht="45" customHeight="1" thickBot="1" x14ac:dyDescent="0.2">
      <c r="B21" s="246"/>
      <c r="C21" s="247"/>
      <c r="D21" s="237" t="s">
        <v>48</v>
      </c>
      <c r="E21" s="237"/>
      <c r="F21" s="237"/>
      <c r="G21" s="237"/>
      <c r="H21" s="237"/>
      <c r="I21" s="147"/>
      <c r="J21" s="147"/>
      <c r="K21" s="147"/>
      <c r="L21" s="147"/>
      <c r="M21" s="147"/>
      <c r="N21" s="147"/>
      <c r="O21" s="147"/>
      <c r="P21" s="147"/>
      <c r="Q21" s="147"/>
      <c r="R21" s="147"/>
      <c r="S21" s="147"/>
      <c r="T21" s="147"/>
      <c r="U21" s="147"/>
      <c r="V21" s="147"/>
      <c r="W21" s="147"/>
      <c r="X21" s="147"/>
      <c r="Y21" s="147"/>
      <c r="Z21" s="147"/>
      <c r="AA21" s="147" t="s">
        <v>60</v>
      </c>
      <c r="AB21" s="147"/>
      <c r="AC21" s="125"/>
      <c r="AD21" s="125"/>
      <c r="AE21" s="125"/>
      <c r="AF21" s="125"/>
      <c r="AG21" s="124">
        <v>29</v>
      </c>
      <c r="AH21" s="124"/>
      <c r="AI21" s="145">
        <v>30</v>
      </c>
      <c r="AJ21" s="146"/>
      <c r="AK21" s="145">
        <v>38</v>
      </c>
      <c r="AL21" s="146"/>
      <c r="AM21" s="124">
        <v>36</v>
      </c>
      <c r="AN21" s="124"/>
      <c r="AO21" s="124">
        <v>31</v>
      </c>
      <c r="AP21" s="124"/>
      <c r="AQ21" s="124"/>
      <c r="AR21" s="124"/>
      <c r="AU21" s="124"/>
      <c r="AV21" s="124"/>
      <c r="AW21" s="124">
        <v>31</v>
      </c>
      <c r="AX21" s="124"/>
      <c r="AY21" s="145">
        <v>31</v>
      </c>
      <c r="AZ21" s="146"/>
      <c r="BA21" s="145">
        <v>33</v>
      </c>
      <c r="BB21" s="146"/>
      <c r="BC21" s="145">
        <v>38</v>
      </c>
      <c r="BD21" s="146"/>
      <c r="BE21" s="124"/>
      <c r="BF21" s="124"/>
      <c r="BG21" s="124"/>
      <c r="BH21" s="124"/>
      <c r="BI21" s="124"/>
      <c r="BJ21" s="124"/>
      <c r="BK21" s="124">
        <v>30</v>
      </c>
      <c r="BL21" s="124"/>
      <c r="BM21" s="124"/>
      <c r="BN21" s="124"/>
      <c r="BO21" s="124"/>
      <c r="BP21" s="124"/>
      <c r="BQ21" s="124"/>
      <c r="BR21" s="182"/>
      <c r="BS21" s="37" t="s">
        <v>42</v>
      </c>
      <c r="BT21" s="154">
        <f>SUM(I21:BR21)</f>
        <v>327</v>
      </c>
      <c r="BU21" s="154"/>
      <c r="BV21" s="32" t="s">
        <v>66</v>
      </c>
      <c r="BW21" s="31" t="s">
        <v>80</v>
      </c>
      <c r="BX21" s="154">
        <v>10</v>
      </c>
      <c r="BY21" s="154"/>
      <c r="BZ21" s="39" t="s">
        <v>67</v>
      </c>
      <c r="CB21" s="189" t="s">
        <v>72</v>
      </c>
      <c r="CC21" s="189"/>
      <c r="CD21" s="189"/>
      <c r="CE21" s="189"/>
      <c r="CF21" s="189"/>
      <c r="CG21" s="189"/>
    </row>
    <row r="22" spans="1:85" s="4" customFormat="1" ht="25.5" customHeight="1" thickBot="1" x14ac:dyDescent="0.2">
      <c r="B22" s="242" t="s">
        <v>83</v>
      </c>
      <c r="C22" s="243"/>
      <c r="D22" s="140" t="s">
        <v>41</v>
      </c>
      <c r="E22" s="140"/>
      <c r="F22" s="140"/>
      <c r="G22" s="140"/>
      <c r="H22" s="140"/>
      <c r="I22" s="141" t="s">
        <v>154</v>
      </c>
      <c r="J22" s="142"/>
      <c r="K22" s="141" t="s">
        <v>39</v>
      </c>
      <c r="L22" s="142"/>
      <c r="M22" s="143" t="s">
        <v>155</v>
      </c>
      <c r="N22" s="144"/>
      <c r="O22" s="143" t="s">
        <v>150</v>
      </c>
      <c r="P22" s="144"/>
      <c r="Q22" s="143" t="s">
        <v>151</v>
      </c>
      <c r="R22" s="144"/>
      <c r="S22" s="143" t="s">
        <v>152</v>
      </c>
      <c r="T22" s="144"/>
      <c r="U22" s="143" t="s">
        <v>153</v>
      </c>
      <c r="V22" s="144"/>
      <c r="W22" s="141" t="s">
        <v>154</v>
      </c>
      <c r="X22" s="142"/>
      <c r="Y22" s="141" t="s">
        <v>39</v>
      </c>
      <c r="Z22" s="142"/>
      <c r="AA22" s="143" t="s">
        <v>155</v>
      </c>
      <c r="AB22" s="144"/>
      <c r="AC22" s="141" t="s">
        <v>211</v>
      </c>
      <c r="AD22" s="142"/>
      <c r="AE22" s="143" t="s">
        <v>151</v>
      </c>
      <c r="AF22" s="144"/>
      <c r="AG22" s="143" t="s">
        <v>152</v>
      </c>
      <c r="AH22" s="144"/>
      <c r="AI22" s="143" t="s">
        <v>153</v>
      </c>
      <c r="AJ22" s="144"/>
      <c r="AK22" s="141" t="s">
        <v>154</v>
      </c>
      <c r="AL22" s="142"/>
      <c r="AM22" s="141" t="s">
        <v>39</v>
      </c>
      <c r="AN22" s="142"/>
      <c r="AO22" s="143" t="s">
        <v>155</v>
      </c>
      <c r="AP22" s="144"/>
      <c r="AQ22" s="143" t="s">
        <v>150</v>
      </c>
      <c r="AR22" s="144"/>
      <c r="AS22" s="143" t="s">
        <v>151</v>
      </c>
      <c r="AT22" s="144"/>
      <c r="AU22" s="143" t="s">
        <v>152</v>
      </c>
      <c r="AV22" s="144"/>
      <c r="AW22" s="143" t="s">
        <v>153</v>
      </c>
      <c r="AX22" s="144"/>
      <c r="AY22" s="141" t="s">
        <v>154</v>
      </c>
      <c r="AZ22" s="142"/>
      <c r="BA22" s="141" t="s">
        <v>39</v>
      </c>
      <c r="BB22" s="142"/>
      <c r="BC22" s="143" t="s">
        <v>155</v>
      </c>
      <c r="BD22" s="144"/>
      <c r="BE22" s="143" t="s">
        <v>150</v>
      </c>
      <c r="BF22" s="144"/>
      <c r="BG22" s="143" t="s">
        <v>151</v>
      </c>
      <c r="BH22" s="144"/>
      <c r="BI22" s="143" t="s">
        <v>152</v>
      </c>
      <c r="BJ22" s="144"/>
      <c r="BK22" s="143" t="s">
        <v>153</v>
      </c>
      <c r="BL22" s="144"/>
      <c r="BM22" s="141" t="s">
        <v>154</v>
      </c>
      <c r="BN22" s="142"/>
      <c r="BO22" s="141" t="s">
        <v>39</v>
      </c>
      <c r="BP22" s="142"/>
      <c r="BQ22" s="143" t="s">
        <v>201</v>
      </c>
      <c r="BR22" s="144"/>
      <c r="BS22" s="33"/>
      <c r="BT22" s="14"/>
      <c r="BU22" s="14"/>
      <c r="BV22" s="14"/>
      <c r="BW22" s="14"/>
      <c r="BX22" s="14"/>
      <c r="BY22" s="14"/>
      <c r="CA22" s="9"/>
      <c r="CB22" s="189"/>
      <c r="CC22" s="189"/>
      <c r="CD22" s="189"/>
      <c r="CE22" s="189"/>
      <c r="CF22" s="189"/>
      <c r="CG22" s="189"/>
    </row>
    <row r="23" spans="1:85" s="4" customFormat="1" ht="45" customHeight="1" thickTop="1" thickBot="1" x14ac:dyDescent="0.2">
      <c r="B23" s="244"/>
      <c r="C23" s="245"/>
      <c r="D23" s="216" t="s">
        <v>48</v>
      </c>
      <c r="E23" s="216"/>
      <c r="F23" s="216"/>
      <c r="G23" s="216"/>
      <c r="H23" s="216"/>
      <c r="I23" s="125"/>
      <c r="J23" s="125"/>
      <c r="K23" s="125"/>
      <c r="L23" s="125"/>
      <c r="M23" s="125">
        <v>32</v>
      </c>
      <c r="N23" s="125"/>
      <c r="O23" s="125"/>
      <c r="P23" s="125"/>
      <c r="Q23" s="125">
        <v>30</v>
      </c>
      <c r="R23" s="125"/>
      <c r="S23" s="125">
        <v>28</v>
      </c>
      <c r="T23" s="125"/>
      <c r="U23" s="145">
        <v>33</v>
      </c>
      <c r="V23" s="146"/>
      <c r="W23" s="125"/>
      <c r="X23" s="125"/>
      <c r="Y23" s="125"/>
      <c r="Z23" s="125"/>
      <c r="AA23" s="145"/>
      <c r="AB23" s="146"/>
      <c r="AC23" s="125"/>
      <c r="AD23" s="125"/>
      <c r="AE23" s="125">
        <v>25</v>
      </c>
      <c r="AF23" s="125"/>
      <c r="AG23" s="126" t="s">
        <v>198</v>
      </c>
      <c r="AH23" s="127"/>
      <c r="AI23" s="126" t="s">
        <v>198</v>
      </c>
      <c r="AJ23" s="127"/>
      <c r="AK23" s="125"/>
      <c r="AL23" s="125"/>
      <c r="AM23" s="125"/>
      <c r="AN23" s="125"/>
      <c r="AO23" s="125"/>
      <c r="AP23" s="125"/>
      <c r="AQ23" s="125"/>
      <c r="AR23" s="125"/>
      <c r="AS23" s="125"/>
      <c r="AT23" s="125"/>
      <c r="AU23" s="125">
        <v>30</v>
      </c>
      <c r="AV23" s="125"/>
      <c r="AW23" s="145">
        <v>29</v>
      </c>
      <c r="AX23" s="146"/>
      <c r="AY23" s="125"/>
      <c r="AZ23" s="125"/>
      <c r="BA23" s="125"/>
      <c r="BB23" s="125"/>
      <c r="BC23" s="125">
        <v>30</v>
      </c>
      <c r="BD23" s="125"/>
      <c r="BE23" s="145">
        <v>35</v>
      </c>
      <c r="BF23" s="146"/>
      <c r="BG23" s="145">
        <v>29</v>
      </c>
      <c r="BH23" s="146"/>
      <c r="BI23" s="145">
        <v>30</v>
      </c>
      <c r="BJ23" s="146"/>
      <c r="BK23" s="145">
        <v>35</v>
      </c>
      <c r="BL23" s="146"/>
      <c r="BM23" s="125"/>
      <c r="BN23" s="125"/>
      <c r="BO23" s="125"/>
      <c r="BP23" s="125"/>
      <c r="BQ23" s="125"/>
      <c r="BR23" s="251"/>
      <c r="BS23" s="27" t="s">
        <v>44</v>
      </c>
      <c r="BT23" s="154">
        <f>SUM(I23:BR23)</f>
        <v>366</v>
      </c>
      <c r="BU23" s="154"/>
      <c r="BV23" s="30" t="s">
        <v>66</v>
      </c>
      <c r="BW23" s="27" t="s">
        <v>62</v>
      </c>
      <c r="BX23" s="171">
        <v>12</v>
      </c>
      <c r="BY23" s="171"/>
      <c r="BZ23" s="40" t="s">
        <v>67</v>
      </c>
      <c r="CA23" s="9"/>
      <c r="CB23" s="183" t="s">
        <v>71</v>
      </c>
      <c r="CC23" s="184"/>
      <c r="CD23" s="184"/>
      <c r="CE23" s="184"/>
      <c r="CF23" s="185"/>
      <c r="CG23" s="64"/>
    </row>
    <row r="24" spans="1:85" s="4" customFormat="1" ht="25.5" customHeight="1" thickBot="1" x14ac:dyDescent="0.2">
      <c r="B24" s="242" t="s">
        <v>84</v>
      </c>
      <c r="C24" s="243"/>
      <c r="D24" s="140" t="s">
        <v>41</v>
      </c>
      <c r="E24" s="140"/>
      <c r="F24" s="140"/>
      <c r="G24" s="140"/>
      <c r="H24" s="140"/>
      <c r="I24" s="143" t="s">
        <v>150</v>
      </c>
      <c r="J24" s="144"/>
      <c r="K24" s="143" t="s">
        <v>151</v>
      </c>
      <c r="L24" s="144"/>
      <c r="M24" s="143" t="s">
        <v>152</v>
      </c>
      <c r="N24" s="144"/>
      <c r="O24" s="143" t="s">
        <v>153</v>
      </c>
      <c r="P24" s="144"/>
      <c r="Q24" s="141" t="s">
        <v>154</v>
      </c>
      <c r="R24" s="142"/>
      <c r="S24" s="141" t="s">
        <v>39</v>
      </c>
      <c r="T24" s="142"/>
      <c r="U24" s="143" t="s">
        <v>155</v>
      </c>
      <c r="V24" s="144"/>
      <c r="W24" s="143" t="s">
        <v>150</v>
      </c>
      <c r="X24" s="144"/>
      <c r="Y24" s="143" t="s">
        <v>151</v>
      </c>
      <c r="Z24" s="144"/>
      <c r="AA24" s="143" t="s">
        <v>152</v>
      </c>
      <c r="AB24" s="144"/>
      <c r="AC24" s="143" t="s">
        <v>153</v>
      </c>
      <c r="AD24" s="144"/>
      <c r="AE24" s="141" t="s">
        <v>154</v>
      </c>
      <c r="AF24" s="142"/>
      <c r="AG24" s="141" t="s">
        <v>39</v>
      </c>
      <c r="AH24" s="142"/>
      <c r="AI24" s="143" t="s">
        <v>155</v>
      </c>
      <c r="AJ24" s="144"/>
      <c r="AK24" s="143" t="s">
        <v>150</v>
      </c>
      <c r="AL24" s="144"/>
      <c r="AM24" s="143" t="s">
        <v>151</v>
      </c>
      <c r="AN24" s="144"/>
      <c r="AO24" s="143" t="s">
        <v>152</v>
      </c>
      <c r="AP24" s="144"/>
      <c r="AQ24" s="143" t="s">
        <v>153</v>
      </c>
      <c r="AR24" s="144"/>
      <c r="AS24" s="141" t="s">
        <v>154</v>
      </c>
      <c r="AT24" s="142"/>
      <c r="AU24" s="141" t="s">
        <v>39</v>
      </c>
      <c r="AV24" s="142"/>
      <c r="AW24" s="141" t="s">
        <v>155</v>
      </c>
      <c r="AX24" s="142"/>
      <c r="AY24" s="141" t="s">
        <v>150</v>
      </c>
      <c r="AZ24" s="142"/>
      <c r="BA24" s="141" t="s">
        <v>151</v>
      </c>
      <c r="BB24" s="142"/>
      <c r="BC24" s="143" t="s">
        <v>152</v>
      </c>
      <c r="BD24" s="144"/>
      <c r="BE24" s="143" t="s">
        <v>153</v>
      </c>
      <c r="BF24" s="144"/>
      <c r="BG24" s="141" t="s">
        <v>154</v>
      </c>
      <c r="BH24" s="142"/>
      <c r="BI24" s="141" t="s">
        <v>39</v>
      </c>
      <c r="BJ24" s="142"/>
      <c r="BK24" s="143" t="s">
        <v>155</v>
      </c>
      <c r="BL24" s="144"/>
      <c r="BM24" s="143" t="s">
        <v>150</v>
      </c>
      <c r="BN24" s="144"/>
      <c r="BO24" s="143" t="s">
        <v>212</v>
      </c>
      <c r="BP24" s="144"/>
      <c r="BQ24" s="207"/>
      <c r="BR24" s="208"/>
      <c r="BS24" s="33"/>
      <c r="BT24" s="14"/>
      <c r="BU24" s="14"/>
      <c r="BV24" s="14"/>
      <c r="BW24" s="14"/>
      <c r="BX24" s="14"/>
      <c r="BY24" s="14"/>
      <c r="BZ24" s="14"/>
      <c r="CA24" s="9"/>
      <c r="CB24" s="178">
        <f>IFERROR(IF(BS28/BW28&lt;1,1,ROUNDDOWN(BS28/BW28,0)),"")</f>
        <v>31</v>
      </c>
      <c r="CC24" s="179"/>
      <c r="CD24" s="179"/>
      <c r="CE24" s="179"/>
      <c r="CF24" s="176" t="s">
        <v>52</v>
      </c>
    </row>
    <row r="25" spans="1:85" s="4" customFormat="1" ht="45" customHeight="1" thickBot="1" x14ac:dyDescent="0.2">
      <c r="B25" s="244"/>
      <c r="C25" s="245"/>
      <c r="D25" s="216" t="s">
        <v>48</v>
      </c>
      <c r="E25" s="216"/>
      <c r="F25" s="216"/>
      <c r="G25" s="216"/>
      <c r="H25" s="216"/>
      <c r="I25" s="233"/>
      <c r="J25" s="233"/>
      <c r="K25" s="233">
        <v>32</v>
      </c>
      <c r="L25" s="233"/>
      <c r="M25" s="233"/>
      <c r="N25" s="233"/>
      <c r="O25" s="233"/>
      <c r="P25" s="233"/>
      <c r="Q25" s="233"/>
      <c r="R25" s="233"/>
      <c r="S25" s="233"/>
      <c r="T25" s="233"/>
      <c r="U25" s="232" t="s">
        <v>59</v>
      </c>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R25" s="232"/>
      <c r="AS25" s="232"/>
      <c r="AT25" s="232"/>
      <c r="AU25" s="232"/>
      <c r="AV25" s="232"/>
      <c r="AW25" s="232"/>
      <c r="AX25" s="232"/>
      <c r="AY25" s="232"/>
      <c r="AZ25" s="232"/>
      <c r="BA25" s="232"/>
      <c r="BB25" s="232"/>
      <c r="BC25" s="232"/>
      <c r="BD25" s="232"/>
      <c r="BE25" s="232"/>
      <c r="BF25" s="232"/>
      <c r="BG25" s="232"/>
      <c r="BH25" s="232"/>
      <c r="BI25" s="232"/>
      <c r="BJ25" s="232"/>
      <c r="BK25" s="232"/>
      <c r="BL25" s="232"/>
      <c r="BM25" s="232"/>
      <c r="BN25" s="232"/>
      <c r="BO25" s="232"/>
      <c r="BP25" s="232"/>
      <c r="BQ25" s="209"/>
      <c r="BR25" s="210"/>
      <c r="BS25" s="27" t="s">
        <v>61</v>
      </c>
      <c r="BT25" s="154">
        <f>SUM(I25:BP25)</f>
        <v>32</v>
      </c>
      <c r="BU25" s="154"/>
      <c r="BV25" s="30" t="s">
        <v>66</v>
      </c>
      <c r="BW25" s="27" t="s">
        <v>63</v>
      </c>
      <c r="BX25" s="171">
        <v>1</v>
      </c>
      <c r="BY25" s="171"/>
      <c r="BZ25" s="40" t="s">
        <v>67</v>
      </c>
      <c r="CA25" s="34"/>
      <c r="CB25" s="180"/>
      <c r="CC25" s="181"/>
      <c r="CD25" s="181"/>
      <c r="CE25" s="181"/>
      <c r="CF25" s="177"/>
    </row>
    <row r="26" spans="1:85" s="4" customFormat="1" ht="19.5" customHeight="1" x14ac:dyDescent="0.2">
      <c r="B26" s="7" t="s">
        <v>121</v>
      </c>
      <c r="BN26" s="164" t="s">
        <v>81</v>
      </c>
      <c r="BO26" s="165"/>
      <c r="BP26" s="165"/>
      <c r="BQ26" s="165"/>
      <c r="BR26" s="166"/>
      <c r="BS26" s="186" t="s">
        <v>76</v>
      </c>
      <c r="BT26" s="187"/>
      <c r="BU26" s="187"/>
      <c r="BV26" s="188"/>
      <c r="BW26" s="196" t="s">
        <v>77</v>
      </c>
      <c r="BX26" s="187"/>
      <c r="BY26" s="187"/>
      <c r="BZ26" s="197"/>
      <c r="CA26" s="38"/>
      <c r="CB26" s="38"/>
    </row>
    <row r="27" spans="1:85" s="4" customFormat="1" ht="19.5" customHeight="1" x14ac:dyDescent="0.2">
      <c r="B27" s="7" t="s">
        <v>64</v>
      </c>
      <c r="BN27" s="190"/>
      <c r="BO27" s="191"/>
      <c r="BP27" s="191"/>
      <c r="BQ27" s="191"/>
      <c r="BR27" s="192"/>
      <c r="BS27" s="202" t="s">
        <v>79</v>
      </c>
      <c r="BT27" s="203"/>
      <c r="BU27" s="203"/>
      <c r="BV27" s="204"/>
      <c r="BW27" s="205" t="s">
        <v>78</v>
      </c>
      <c r="BX27" s="203"/>
      <c r="BY27" s="203"/>
      <c r="BZ27" s="206"/>
      <c r="CA27" s="38"/>
      <c r="CB27" s="38"/>
    </row>
    <row r="28" spans="1:85" s="4" customFormat="1" ht="18" thickBot="1" x14ac:dyDescent="0.2">
      <c r="B28" s="3" t="s">
        <v>122</v>
      </c>
      <c r="BN28" s="193"/>
      <c r="BO28" s="194"/>
      <c r="BP28" s="194"/>
      <c r="BQ28" s="194"/>
      <c r="BR28" s="195"/>
      <c r="BS28" s="169">
        <f xml:space="preserve"> BT21+BT23+BT25</f>
        <v>725</v>
      </c>
      <c r="BT28" s="170"/>
      <c r="BU28" s="170"/>
      <c r="BV28" s="49" t="s">
        <v>66</v>
      </c>
      <c r="BW28" s="175">
        <f xml:space="preserve"> BX21+BX23+BX25</f>
        <v>23</v>
      </c>
      <c r="BX28" s="170"/>
      <c r="BY28" s="50" t="s">
        <v>65</v>
      </c>
      <c r="BZ28" s="48"/>
      <c r="CA28" s="38"/>
      <c r="CB28" s="38"/>
    </row>
    <row r="29" spans="1:85" ht="25.5" customHeight="1" thickBot="1" x14ac:dyDescent="0.25">
      <c r="BN29" s="7"/>
      <c r="BS29" s="4"/>
      <c r="BW29" s="85"/>
      <c r="BX29" s="85"/>
    </row>
    <row r="30" spans="1:85" s="1" customFormat="1" ht="30" customHeight="1" thickBot="1" x14ac:dyDescent="0.2">
      <c r="A30" s="28" t="s">
        <v>54</v>
      </c>
      <c r="I30" s="26"/>
      <c r="J30" s="26"/>
      <c r="S30" s="129" t="s">
        <v>60</v>
      </c>
      <c r="T30" s="130"/>
      <c r="U30" s="130"/>
      <c r="V30" s="131"/>
      <c r="W30" s="132" t="s">
        <v>170</v>
      </c>
      <c r="X30" s="133"/>
      <c r="Y30" s="133"/>
      <c r="Z30" s="134">
        <v>11</v>
      </c>
      <c r="AA30" s="134"/>
      <c r="AB30" s="134"/>
      <c r="AC30" s="135" t="s">
        <v>160</v>
      </c>
      <c r="AD30" s="136"/>
      <c r="AE30" s="129" t="s">
        <v>59</v>
      </c>
      <c r="AF30" s="130"/>
      <c r="AG30" s="130"/>
      <c r="AH30" s="131"/>
      <c r="AI30" s="132" t="s">
        <v>171</v>
      </c>
      <c r="AJ30" s="133"/>
      <c r="AK30" s="133"/>
      <c r="AL30" s="134">
        <v>6</v>
      </c>
      <c r="AM30" s="134"/>
      <c r="AN30" s="134"/>
      <c r="AO30" s="135" t="s">
        <v>160</v>
      </c>
      <c r="AP30" s="136"/>
      <c r="AU30" s="29"/>
      <c r="AV30" s="29"/>
      <c r="AW30" s="29"/>
      <c r="BM30" s="129" t="s">
        <v>107</v>
      </c>
      <c r="BN30" s="130"/>
      <c r="BO30" s="130"/>
      <c r="BP30" s="130"/>
      <c r="BQ30" s="130"/>
      <c r="BR30" s="131"/>
      <c r="BS30" s="129" t="str">
        <f>BS8</f>
        <v>都庁幼稚園</v>
      </c>
      <c r="BT30" s="130"/>
      <c r="BU30" s="130"/>
      <c r="BV30" s="130"/>
      <c r="BW30" s="130"/>
      <c r="BX30" s="130"/>
      <c r="BY30" s="130"/>
      <c r="BZ30" s="131"/>
    </row>
    <row r="31" spans="1:85" s="4" customFormat="1" ht="25.5" customHeight="1" thickBot="1" x14ac:dyDescent="0.2">
      <c r="B31" s="222"/>
      <c r="C31" s="223"/>
      <c r="D31" s="140" t="s">
        <v>39</v>
      </c>
      <c r="E31" s="140"/>
      <c r="F31" s="140"/>
      <c r="G31" s="140"/>
      <c r="H31" s="140"/>
      <c r="I31" s="140">
        <v>1</v>
      </c>
      <c r="J31" s="140"/>
      <c r="K31" s="140">
        <v>2</v>
      </c>
      <c r="L31" s="140"/>
      <c r="M31" s="140">
        <v>3</v>
      </c>
      <c r="N31" s="140"/>
      <c r="O31" s="140">
        <v>4</v>
      </c>
      <c r="P31" s="140"/>
      <c r="Q31" s="140">
        <v>5</v>
      </c>
      <c r="R31" s="140"/>
      <c r="S31" s="140">
        <v>6</v>
      </c>
      <c r="T31" s="140"/>
      <c r="U31" s="140">
        <v>7</v>
      </c>
      <c r="V31" s="140"/>
      <c r="W31" s="140">
        <v>8</v>
      </c>
      <c r="X31" s="140"/>
      <c r="Y31" s="140">
        <v>9</v>
      </c>
      <c r="Z31" s="140"/>
      <c r="AA31" s="140">
        <v>10</v>
      </c>
      <c r="AB31" s="140"/>
      <c r="AC31" s="140">
        <v>11</v>
      </c>
      <c r="AD31" s="140"/>
      <c r="AE31" s="140">
        <v>12</v>
      </c>
      <c r="AF31" s="140"/>
      <c r="AG31" s="140">
        <v>13</v>
      </c>
      <c r="AH31" s="140"/>
      <c r="AI31" s="140">
        <v>14</v>
      </c>
      <c r="AJ31" s="140"/>
      <c r="AK31" s="140">
        <v>15</v>
      </c>
      <c r="AL31" s="140"/>
      <c r="AM31" s="140">
        <v>16</v>
      </c>
      <c r="AN31" s="140"/>
      <c r="AO31" s="140">
        <v>17</v>
      </c>
      <c r="AP31" s="140"/>
      <c r="AQ31" s="140">
        <v>18</v>
      </c>
      <c r="AR31" s="140"/>
      <c r="AS31" s="140">
        <v>19</v>
      </c>
      <c r="AT31" s="140"/>
      <c r="AU31" s="140">
        <v>20</v>
      </c>
      <c r="AV31" s="140"/>
      <c r="AW31" s="140">
        <v>21</v>
      </c>
      <c r="AX31" s="140"/>
      <c r="AY31" s="140">
        <v>22</v>
      </c>
      <c r="AZ31" s="140"/>
      <c r="BA31" s="140">
        <v>23</v>
      </c>
      <c r="BB31" s="140"/>
      <c r="BC31" s="140">
        <v>24</v>
      </c>
      <c r="BD31" s="140"/>
      <c r="BE31" s="140">
        <v>25</v>
      </c>
      <c r="BF31" s="140"/>
      <c r="BG31" s="140">
        <v>26</v>
      </c>
      <c r="BH31" s="140"/>
      <c r="BI31" s="140">
        <v>27</v>
      </c>
      <c r="BJ31" s="140"/>
      <c r="BK31" s="140">
        <v>28</v>
      </c>
      <c r="BL31" s="140"/>
      <c r="BM31" s="140">
        <v>29</v>
      </c>
      <c r="BN31" s="140"/>
      <c r="BO31" s="140">
        <v>30</v>
      </c>
      <c r="BP31" s="140"/>
      <c r="BQ31" s="140">
        <v>31</v>
      </c>
      <c r="BR31" s="143"/>
      <c r="BS31" s="157" t="s">
        <v>58</v>
      </c>
      <c r="BT31" s="158"/>
      <c r="BU31" s="158"/>
      <c r="BV31" s="158"/>
      <c r="BW31" s="198" t="s">
        <v>40</v>
      </c>
      <c r="BX31" s="198"/>
      <c r="BY31" s="198"/>
      <c r="BZ31" s="199"/>
      <c r="CB31" s="189" t="s">
        <v>72</v>
      </c>
      <c r="CC31" s="189"/>
      <c r="CD31" s="189"/>
      <c r="CE31" s="189"/>
      <c r="CF31" s="189"/>
      <c r="CG31" s="189"/>
    </row>
    <row r="32" spans="1:85" s="4" customFormat="1" ht="25.5" customHeight="1" thickBot="1" x14ac:dyDescent="0.2">
      <c r="B32" s="234" t="s">
        <v>206</v>
      </c>
      <c r="C32" s="235"/>
      <c r="D32" s="213" t="s">
        <v>41</v>
      </c>
      <c r="E32" s="213"/>
      <c r="F32" s="213"/>
      <c r="G32" s="213"/>
      <c r="H32" s="213"/>
      <c r="I32" s="143" t="s">
        <v>150</v>
      </c>
      <c r="J32" s="144"/>
      <c r="K32" s="143" t="s">
        <v>151</v>
      </c>
      <c r="L32" s="144"/>
      <c r="M32" s="143" t="s">
        <v>152</v>
      </c>
      <c r="N32" s="144"/>
      <c r="O32" s="143" t="s">
        <v>153</v>
      </c>
      <c r="P32" s="144"/>
      <c r="Q32" s="141" t="s">
        <v>154</v>
      </c>
      <c r="R32" s="142"/>
      <c r="S32" s="141" t="s">
        <v>39</v>
      </c>
      <c r="T32" s="142"/>
      <c r="U32" s="143" t="s">
        <v>155</v>
      </c>
      <c r="V32" s="144"/>
      <c r="W32" s="143" t="s">
        <v>150</v>
      </c>
      <c r="X32" s="144"/>
      <c r="Y32" s="143" t="s">
        <v>151</v>
      </c>
      <c r="Z32" s="144"/>
      <c r="AA32" s="143" t="s">
        <v>152</v>
      </c>
      <c r="AB32" s="144"/>
      <c r="AC32" s="143" t="s">
        <v>153</v>
      </c>
      <c r="AD32" s="144"/>
      <c r="AE32" s="141" t="s">
        <v>154</v>
      </c>
      <c r="AF32" s="142"/>
      <c r="AG32" s="141" t="s">
        <v>39</v>
      </c>
      <c r="AH32" s="142"/>
      <c r="AI32" s="143" t="s">
        <v>155</v>
      </c>
      <c r="AJ32" s="144"/>
      <c r="AK32" s="143" t="s">
        <v>150</v>
      </c>
      <c r="AL32" s="144"/>
      <c r="AM32" s="143" t="s">
        <v>151</v>
      </c>
      <c r="AN32" s="144"/>
      <c r="AO32" s="143" t="s">
        <v>152</v>
      </c>
      <c r="AP32" s="144"/>
      <c r="AQ32" s="143" t="s">
        <v>153</v>
      </c>
      <c r="AR32" s="144"/>
      <c r="AS32" s="141" t="s">
        <v>154</v>
      </c>
      <c r="AT32" s="142"/>
      <c r="AU32" s="141" t="s">
        <v>39</v>
      </c>
      <c r="AV32" s="142"/>
      <c r="AW32" s="143" t="s">
        <v>155</v>
      </c>
      <c r="AX32" s="144"/>
      <c r="AY32" s="143" t="s">
        <v>150</v>
      </c>
      <c r="AZ32" s="144"/>
      <c r="BA32" s="143" t="s">
        <v>151</v>
      </c>
      <c r="BB32" s="144"/>
      <c r="BC32" s="143" t="s">
        <v>152</v>
      </c>
      <c r="BD32" s="144"/>
      <c r="BE32" s="143" t="s">
        <v>153</v>
      </c>
      <c r="BF32" s="144"/>
      <c r="BG32" s="141" t="s">
        <v>154</v>
      </c>
      <c r="BH32" s="142"/>
      <c r="BI32" s="141" t="s">
        <v>39</v>
      </c>
      <c r="BJ32" s="142"/>
      <c r="BK32" s="143" t="s">
        <v>155</v>
      </c>
      <c r="BL32" s="144"/>
      <c r="BM32" s="143" t="s">
        <v>150</v>
      </c>
      <c r="BN32" s="144"/>
      <c r="BO32" s="143" t="s">
        <v>151</v>
      </c>
      <c r="BP32" s="144"/>
      <c r="BQ32" s="143" t="s">
        <v>202</v>
      </c>
      <c r="BR32" s="144"/>
      <c r="BS32" s="159"/>
      <c r="BT32" s="160"/>
      <c r="BU32" s="160"/>
      <c r="BV32" s="160"/>
      <c r="BW32" s="200"/>
      <c r="BX32" s="200"/>
      <c r="BY32" s="200"/>
      <c r="BZ32" s="201"/>
      <c r="CB32" s="189"/>
      <c r="CC32" s="189"/>
      <c r="CD32" s="189"/>
      <c r="CE32" s="189"/>
      <c r="CF32" s="189"/>
      <c r="CG32" s="189"/>
    </row>
    <row r="33" spans="2:85" s="4" customFormat="1" ht="45" customHeight="1" thickTop="1" thickBot="1" x14ac:dyDescent="0.2">
      <c r="B33" s="236"/>
      <c r="C33" s="235"/>
      <c r="D33" s="237" t="s">
        <v>49</v>
      </c>
      <c r="E33" s="237"/>
      <c r="F33" s="237"/>
      <c r="G33" s="237"/>
      <c r="H33" s="237"/>
      <c r="I33" s="147"/>
      <c r="J33" s="147"/>
      <c r="K33" s="147"/>
      <c r="L33" s="147"/>
      <c r="M33" s="147"/>
      <c r="N33" s="147"/>
      <c r="O33" s="147"/>
      <c r="P33" s="147"/>
      <c r="Q33" s="147"/>
      <c r="R33" s="147"/>
      <c r="S33" s="147"/>
      <c r="T33" s="147"/>
      <c r="U33" s="147"/>
      <c r="V33" s="147"/>
      <c r="W33" s="147"/>
      <c r="X33" s="147"/>
      <c r="Y33" s="147"/>
      <c r="Z33" s="147"/>
      <c r="AA33" s="147"/>
      <c r="AB33" s="147"/>
      <c r="AC33" s="147" t="s">
        <v>60</v>
      </c>
      <c r="AD33" s="147"/>
      <c r="AE33" s="125"/>
      <c r="AF33" s="125"/>
      <c r="AI33" s="145">
        <v>24</v>
      </c>
      <c r="AJ33" s="146"/>
      <c r="AK33" s="125">
        <v>21</v>
      </c>
      <c r="AL33" s="125"/>
      <c r="AM33" s="125"/>
      <c r="AN33" s="125"/>
      <c r="AQ33" s="125">
        <v>19</v>
      </c>
      <c r="AR33" s="125"/>
      <c r="AS33" s="125"/>
      <c r="AT33" s="125"/>
      <c r="AW33" s="125"/>
      <c r="AX33" s="145"/>
      <c r="AY33" s="125"/>
      <c r="AZ33" s="125"/>
      <c r="BA33" s="125"/>
      <c r="BB33" s="125"/>
      <c r="BC33" s="125"/>
      <c r="BD33" s="125"/>
      <c r="BE33" s="125"/>
      <c r="BF33" s="125"/>
      <c r="BG33" s="125"/>
      <c r="BH33" s="125"/>
      <c r="BI33" s="125"/>
      <c r="BJ33" s="125"/>
      <c r="BK33" s="124"/>
      <c r="BL33" s="124"/>
      <c r="BM33" s="124"/>
      <c r="BN33" s="124"/>
      <c r="BO33" s="124"/>
      <c r="BP33" s="124"/>
      <c r="BQ33" s="124"/>
      <c r="BR33" s="182"/>
      <c r="BS33" s="37" t="s">
        <v>42</v>
      </c>
      <c r="BT33" s="154">
        <f>SUM(I33:BR33)</f>
        <v>64</v>
      </c>
      <c r="BU33" s="154"/>
      <c r="BV33" s="32" t="s">
        <v>52</v>
      </c>
      <c r="BW33" s="31" t="s">
        <v>43</v>
      </c>
      <c r="BX33" s="154">
        <v>3</v>
      </c>
      <c r="BY33" s="154"/>
      <c r="BZ33" s="39" t="s">
        <v>67</v>
      </c>
      <c r="CB33" s="183" t="s">
        <v>71</v>
      </c>
      <c r="CC33" s="184"/>
      <c r="CD33" s="184"/>
      <c r="CE33" s="184"/>
      <c r="CF33" s="185"/>
      <c r="CG33" s="64"/>
    </row>
    <row r="34" spans="2:85" s="4" customFormat="1" ht="25.5" customHeight="1" thickBot="1" x14ac:dyDescent="0.2">
      <c r="B34" s="238" t="s">
        <v>207</v>
      </c>
      <c r="C34" s="239"/>
      <c r="D34" s="140" t="s">
        <v>41</v>
      </c>
      <c r="E34" s="140"/>
      <c r="F34" s="140"/>
      <c r="G34" s="140"/>
      <c r="H34" s="140"/>
      <c r="I34" s="141" t="s">
        <v>153</v>
      </c>
      <c r="J34" s="142"/>
      <c r="K34" s="141" t="s">
        <v>154</v>
      </c>
      <c r="L34" s="142"/>
      <c r="M34" s="141" t="s">
        <v>39</v>
      </c>
      <c r="N34" s="142"/>
      <c r="O34" s="143" t="s">
        <v>155</v>
      </c>
      <c r="P34" s="144"/>
      <c r="Q34" s="143" t="s">
        <v>150</v>
      </c>
      <c r="R34" s="144"/>
      <c r="S34" s="143" t="s">
        <v>151</v>
      </c>
      <c r="T34" s="144"/>
      <c r="U34" s="143" t="s">
        <v>152</v>
      </c>
      <c r="V34" s="144"/>
      <c r="W34" s="143" t="s">
        <v>153</v>
      </c>
      <c r="X34" s="144"/>
      <c r="Y34" s="141" t="s">
        <v>154</v>
      </c>
      <c r="Z34" s="142"/>
      <c r="AA34" s="141" t="s">
        <v>39</v>
      </c>
      <c r="AB34" s="142"/>
      <c r="AC34" s="141" t="s">
        <v>155</v>
      </c>
      <c r="AD34" s="142"/>
      <c r="AE34" s="143" t="s">
        <v>150</v>
      </c>
      <c r="AF34" s="144"/>
      <c r="AG34" s="143" t="s">
        <v>151</v>
      </c>
      <c r="AH34" s="144"/>
      <c r="AI34" s="143" t="s">
        <v>152</v>
      </c>
      <c r="AJ34" s="144"/>
      <c r="AK34" s="143" t="s">
        <v>153</v>
      </c>
      <c r="AL34" s="144"/>
      <c r="AM34" s="141" t="s">
        <v>154</v>
      </c>
      <c r="AN34" s="142"/>
      <c r="AO34" s="141" t="s">
        <v>39</v>
      </c>
      <c r="AP34" s="142"/>
      <c r="AQ34" s="143" t="s">
        <v>155</v>
      </c>
      <c r="AR34" s="144"/>
      <c r="AS34" s="143" t="s">
        <v>150</v>
      </c>
      <c r="AT34" s="144"/>
      <c r="AU34" s="143" t="s">
        <v>151</v>
      </c>
      <c r="AV34" s="144"/>
      <c r="AW34" s="143" t="s">
        <v>152</v>
      </c>
      <c r="AX34" s="144"/>
      <c r="AY34" s="143" t="s">
        <v>153</v>
      </c>
      <c r="AZ34" s="144"/>
      <c r="BA34" s="141" t="s">
        <v>154</v>
      </c>
      <c r="BB34" s="142"/>
      <c r="BC34" s="141" t="s">
        <v>39</v>
      </c>
      <c r="BD34" s="142"/>
      <c r="BE34" s="143" t="s">
        <v>155</v>
      </c>
      <c r="BF34" s="144"/>
      <c r="BG34" s="143" t="s">
        <v>150</v>
      </c>
      <c r="BH34" s="144"/>
      <c r="BI34" s="143" t="s">
        <v>151</v>
      </c>
      <c r="BJ34" s="144"/>
      <c r="BK34" s="143" t="s">
        <v>152</v>
      </c>
      <c r="BL34" s="144"/>
      <c r="BM34" s="143" t="s">
        <v>153</v>
      </c>
      <c r="BN34" s="144"/>
      <c r="BO34" s="141" t="s">
        <v>154</v>
      </c>
      <c r="BP34" s="142"/>
      <c r="BQ34" s="141" t="s">
        <v>160</v>
      </c>
      <c r="BR34" s="142"/>
      <c r="BS34" s="33"/>
      <c r="BT34" s="14"/>
      <c r="BU34" s="14"/>
      <c r="BV34" s="14"/>
      <c r="BW34" s="14"/>
      <c r="BX34" s="14"/>
      <c r="BY34" s="14"/>
      <c r="CA34" s="9"/>
      <c r="CB34" s="178">
        <f>IFERROR(IF(BS37/BW37&lt;1,1,ROUNDDOWN(BS37/BW37,0)),"")</f>
        <v>20</v>
      </c>
      <c r="CC34" s="179"/>
      <c r="CD34" s="179"/>
      <c r="CE34" s="179"/>
      <c r="CF34" s="176" t="s">
        <v>52</v>
      </c>
    </row>
    <row r="35" spans="2:85" s="4" customFormat="1" ht="45" customHeight="1" thickBot="1" x14ac:dyDescent="0.2">
      <c r="B35" s="240"/>
      <c r="C35" s="241"/>
      <c r="D35" s="216" t="s">
        <v>50</v>
      </c>
      <c r="E35" s="216"/>
      <c r="F35" s="216"/>
      <c r="G35" s="216"/>
      <c r="H35" s="216"/>
      <c r="I35" s="125"/>
      <c r="J35" s="125"/>
      <c r="K35" s="145"/>
      <c r="L35" s="146"/>
      <c r="M35" s="145"/>
      <c r="N35" s="146"/>
      <c r="O35" s="145"/>
      <c r="P35" s="146"/>
      <c r="Q35" s="145">
        <v>19</v>
      </c>
      <c r="R35" s="146"/>
      <c r="S35" s="126" t="s">
        <v>197</v>
      </c>
      <c r="T35" s="127"/>
      <c r="U35" s="126"/>
      <c r="V35" s="127"/>
      <c r="W35" s="126"/>
      <c r="X35" s="127"/>
      <c r="Y35" s="126"/>
      <c r="Z35" s="127"/>
      <c r="AA35" s="126"/>
      <c r="AB35" s="127"/>
      <c r="AC35" s="126"/>
      <c r="AD35" s="127"/>
      <c r="AE35" s="126"/>
      <c r="AF35" s="127"/>
      <c r="AG35" s="126"/>
      <c r="AH35" s="127"/>
      <c r="AI35" s="126"/>
      <c r="AJ35" s="127"/>
      <c r="AK35" s="126"/>
      <c r="AL35" s="127"/>
      <c r="AM35" s="126"/>
      <c r="AN35" s="127"/>
      <c r="AO35" s="126"/>
      <c r="AP35" s="127"/>
      <c r="AQ35" s="126"/>
      <c r="AR35" s="127"/>
      <c r="AS35" s="126"/>
      <c r="AT35" s="127"/>
      <c r="AU35" s="126"/>
      <c r="AV35" s="127"/>
      <c r="AW35" s="126"/>
      <c r="AX35" s="127"/>
      <c r="AY35" s="126"/>
      <c r="AZ35" s="127"/>
      <c r="BA35" s="126"/>
      <c r="BB35" s="127"/>
      <c r="BC35" s="126"/>
      <c r="BD35" s="127"/>
      <c r="BE35" s="126"/>
      <c r="BF35" s="127"/>
      <c r="BG35" s="126"/>
      <c r="BH35" s="127"/>
      <c r="BI35" s="126"/>
      <c r="BJ35" s="127"/>
      <c r="BK35" s="147"/>
      <c r="BL35" s="147"/>
      <c r="BM35" s="147"/>
      <c r="BN35" s="147"/>
      <c r="BO35" s="147"/>
      <c r="BP35" s="147"/>
      <c r="BQ35" s="211"/>
      <c r="BR35" s="212"/>
      <c r="BS35" s="27" t="s">
        <v>44</v>
      </c>
      <c r="BT35" s="154">
        <f>SUM(I35:BR35)</f>
        <v>19</v>
      </c>
      <c r="BU35" s="154"/>
      <c r="BV35" s="30" t="s">
        <v>52</v>
      </c>
      <c r="BW35" s="27" t="s">
        <v>73</v>
      </c>
      <c r="BX35" s="171">
        <v>1</v>
      </c>
      <c r="BY35" s="171"/>
      <c r="BZ35" s="40" t="s">
        <v>67</v>
      </c>
      <c r="CA35" s="34"/>
      <c r="CB35" s="180"/>
      <c r="CC35" s="181"/>
      <c r="CD35" s="181"/>
      <c r="CE35" s="181"/>
      <c r="CF35" s="177"/>
    </row>
    <row r="36" spans="2:85" ht="17.25" x14ac:dyDescent="0.2">
      <c r="B36" s="7" t="s">
        <v>200</v>
      </c>
      <c r="BN36" s="190" t="s">
        <v>51</v>
      </c>
      <c r="BO36" s="191"/>
      <c r="BP36" s="191"/>
      <c r="BQ36" s="191"/>
      <c r="BR36" s="192"/>
      <c r="BS36" s="35" t="s">
        <v>55</v>
      </c>
      <c r="BT36" s="36"/>
      <c r="BU36" s="36"/>
      <c r="BV36" s="43"/>
      <c r="BW36" s="4" t="s">
        <v>56</v>
      </c>
      <c r="BX36" s="4"/>
      <c r="BY36" s="4"/>
      <c r="BZ36" s="42"/>
      <c r="CA36" s="38"/>
      <c r="CB36" s="38"/>
    </row>
    <row r="37" spans="2:85" ht="17.25" x14ac:dyDescent="0.15">
      <c r="B37" s="3" t="s">
        <v>123</v>
      </c>
      <c r="BN37" s="190"/>
      <c r="BO37" s="191"/>
      <c r="BP37" s="191"/>
      <c r="BQ37" s="191"/>
      <c r="BR37" s="192"/>
      <c r="BS37" s="167">
        <f>BT33+BT35</f>
        <v>83</v>
      </c>
      <c r="BT37" s="168"/>
      <c r="BU37" s="168"/>
      <c r="BV37" s="44"/>
      <c r="BW37" s="174">
        <f>BX33+BX35</f>
        <v>4</v>
      </c>
      <c r="BX37" s="168"/>
      <c r="BY37" s="4"/>
      <c r="BZ37" s="42"/>
      <c r="CA37" s="38"/>
      <c r="CB37" s="38"/>
    </row>
    <row r="38" spans="2:85" ht="20.25" customHeight="1" thickBot="1" x14ac:dyDescent="0.2">
      <c r="BN38" s="193"/>
      <c r="BO38" s="194"/>
      <c r="BP38" s="194"/>
      <c r="BQ38" s="194"/>
      <c r="BR38" s="195"/>
      <c r="BS38" s="169"/>
      <c r="BT38" s="170"/>
      <c r="BU38" s="170"/>
      <c r="BV38" s="45" t="s">
        <v>52</v>
      </c>
      <c r="BW38" s="175"/>
      <c r="BX38" s="170"/>
      <c r="BY38" s="172" t="s">
        <v>65</v>
      </c>
      <c r="BZ38" s="173"/>
      <c r="CA38" s="38"/>
      <c r="CB38" s="38"/>
    </row>
  </sheetData>
  <sheetProtection formatCells="0" formatColumns="0" formatRows="0"/>
  <protectedRanges>
    <protectedRange sqref="Z18:AB18 AI18:AK18 AM18:AN18 BX21:BY21 BX23:BY23 BX25:BY25 AU21:BR21 I21:AR21 I23:BR23 I25:BP25" name="範囲2"/>
    <protectedRange sqref="AO8:AP8 AR8:AS8 AD8:AE8 AA8:AB8 BF8:BL8 BS8:BZ8 BX11:BY11 BX13:BY13 AS11:BR11 I13:BP13 I11:AP11" name="範囲1"/>
    <protectedRange sqref="Z30:AB30 AL30:AN30 BX33:BY33 BX35:BY35 AW33:BR33 I35:BR35 I33:AF33 AI33:AN33 AQ33:AT33" name="範囲3"/>
  </protectedRanges>
  <mergeCells count="629">
    <mergeCell ref="BG21:BH21"/>
    <mergeCell ref="BM21:BN21"/>
    <mergeCell ref="AE21:AF21"/>
    <mergeCell ref="Y23:Z23"/>
    <mergeCell ref="K23:L23"/>
    <mergeCell ref="AM23:AN23"/>
    <mergeCell ref="BA23:BB23"/>
    <mergeCell ref="BO23:BP23"/>
    <mergeCell ref="AM6:AN6"/>
    <mergeCell ref="AI23:AJ23"/>
    <mergeCell ref="AS23:AT23"/>
    <mergeCell ref="AU23:AV23"/>
    <mergeCell ref="BI21:BJ21"/>
    <mergeCell ref="BG22:BH22"/>
    <mergeCell ref="AS22:AT22"/>
    <mergeCell ref="AU22:AV22"/>
    <mergeCell ref="AW22:AX22"/>
    <mergeCell ref="AY22:AZ22"/>
    <mergeCell ref="BA22:BB22"/>
    <mergeCell ref="AI22:AJ22"/>
    <mergeCell ref="AO22:AP22"/>
    <mergeCell ref="AQ22:AR22"/>
    <mergeCell ref="W11:X11"/>
    <mergeCell ref="Y11:Z11"/>
    <mergeCell ref="AM2:AN2"/>
    <mergeCell ref="AM4:AN4"/>
    <mergeCell ref="AO6:AP6"/>
    <mergeCell ref="AZ8:BE8"/>
    <mergeCell ref="CB9:CG10"/>
    <mergeCell ref="AY10:AZ10"/>
    <mergeCell ref="BE10:BF10"/>
    <mergeCell ref="AY9:AZ9"/>
    <mergeCell ref="AU9:AV9"/>
    <mergeCell ref="BA10:BB10"/>
    <mergeCell ref="AO10:AP10"/>
    <mergeCell ref="AQ10:AR10"/>
    <mergeCell ref="AS10:AT10"/>
    <mergeCell ref="AU10:AV10"/>
    <mergeCell ref="AM10:AN10"/>
    <mergeCell ref="BC10:BD10"/>
    <mergeCell ref="AM9:AN9"/>
    <mergeCell ref="AO9:AP9"/>
    <mergeCell ref="AQ9:AR9"/>
    <mergeCell ref="AS9:AT9"/>
    <mergeCell ref="AW10:AX10"/>
    <mergeCell ref="BC9:BD9"/>
    <mergeCell ref="AW9:AX9"/>
    <mergeCell ref="BA9:BB9"/>
    <mergeCell ref="BG32:BH32"/>
    <mergeCell ref="BI33:BJ33"/>
    <mergeCell ref="BK31:BL31"/>
    <mergeCell ref="CB11:CF11"/>
    <mergeCell ref="BA24:BB24"/>
    <mergeCell ref="BQ23:BR23"/>
    <mergeCell ref="BA21:BB21"/>
    <mergeCell ref="BC24:BD24"/>
    <mergeCell ref="BE24:BF24"/>
    <mergeCell ref="BG24:BH24"/>
    <mergeCell ref="BK24:BL24"/>
    <mergeCell ref="BI23:BJ23"/>
    <mergeCell ref="BK23:BL23"/>
    <mergeCell ref="BK21:BL21"/>
    <mergeCell ref="BA11:BB11"/>
    <mergeCell ref="BK13:BL13"/>
    <mergeCell ref="BQ21:BR21"/>
    <mergeCell ref="BK20:BL20"/>
    <mergeCell ref="BO25:BP25"/>
    <mergeCell ref="BK22:BL22"/>
    <mergeCell ref="BI22:BJ22"/>
    <mergeCell ref="BI24:BJ24"/>
    <mergeCell ref="BK25:BL25"/>
    <mergeCell ref="BM23:BN23"/>
    <mergeCell ref="AS31:AT31"/>
    <mergeCell ref="AU31:AV31"/>
    <mergeCell ref="AW31:AX31"/>
    <mergeCell ref="AY31:AZ31"/>
    <mergeCell ref="BI25:BJ25"/>
    <mergeCell ref="BA31:BB31"/>
    <mergeCell ref="BI31:BJ31"/>
    <mergeCell ref="AS25:AT25"/>
    <mergeCell ref="BC31:BD31"/>
    <mergeCell ref="BE31:BF31"/>
    <mergeCell ref="BC25:BD25"/>
    <mergeCell ref="AU25:AV25"/>
    <mergeCell ref="AW25:AX25"/>
    <mergeCell ref="AY25:AZ25"/>
    <mergeCell ref="BG25:BH25"/>
    <mergeCell ref="BE25:BF25"/>
    <mergeCell ref="BG31:BH31"/>
    <mergeCell ref="BA25:BB25"/>
    <mergeCell ref="B24:C25"/>
    <mergeCell ref="D24:H24"/>
    <mergeCell ref="I24:J24"/>
    <mergeCell ref="K24:L24"/>
    <mergeCell ref="D25:H25"/>
    <mergeCell ref="I25:J25"/>
    <mergeCell ref="K25:L25"/>
    <mergeCell ref="M24:N24"/>
    <mergeCell ref="Q11:R11"/>
    <mergeCell ref="I11:J11"/>
    <mergeCell ref="K11:L11"/>
    <mergeCell ref="M11:N11"/>
    <mergeCell ref="O11:P11"/>
    <mergeCell ref="D19:H19"/>
    <mergeCell ref="D20:H20"/>
    <mergeCell ref="D21:H21"/>
    <mergeCell ref="B20:C21"/>
    <mergeCell ref="B22:C23"/>
    <mergeCell ref="B14:BM14"/>
    <mergeCell ref="BG23:BH23"/>
    <mergeCell ref="AM24:AN24"/>
    <mergeCell ref="AO24:AP24"/>
    <mergeCell ref="AQ24:AR24"/>
    <mergeCell ref="S24:T24"/>
    <mergeCell ref="AW32:AX32"/>
    <mergeCell ref="AY32:AZ32"/>
    <mergeCell ref="D31:H31"/>
    <mergeCell ref="D23:H23"/>
    <mergeCell ref="D22:H22"/>
    <mergeCell ref="AK23:AL23"/>
    <mergeCell ref="AO23:AP23"/>
    <mergeCell ref="Q24:R24"/>
    <mergeCell ref="D34:H34"/>
    <mergeCell ref="I34:J34"/>
    <mergeCell ref="K34:L34"/>
    <mergeCell ref="AA32:AB32"/>
    <mergeCell ref="AG31:AH31"/>
    <mergeCell ref="AI31:AJ31"/>
    <mergeCell ref="AK31:AL31"/>
    <mergeCell ref="AM31:AN31"/>
    <mergeCell ref="AO31:AP31"/>
    <mergeCell ref="AA33:AB33"/>
    <mergeCell ref="AC33:AD33"/>
    <mergeCell ref="U24:V24"/>
    <mergeCell ref="W24:X24"/>
    <mergeCell ref="Y24:Z24"/>
    <mergeCell ref="AC24:AD24"/>
    <mergeCell ref="M25:N25"/>
    <mergeCell ref="AO35:AP35"/>
    <mergeCell ref="AQ35:AR35"/>
    <mergeCell ref="AW35:AX35"/>
    <mergeCell ref="AY35:AZ35"/>
    <mergeCell ref="D35:H35"/>
    <mergeCell ref="I35:J35"/>
    <mergeCell ref="K35:L35"/>
    <mergeCell ref="BM31:BN31"/>
    <mergeCell ref="BO31:BP31"/>
    <mergeCell ref="BM32:BN32"/>
    <mergeCell ref="BK33:BL33"/>
    <mergeCell ref="BM33:BN33"/>
    <mergeCell ref="BO33:BP33"/>
    <mergeCell ref="BI35:BJ35"/>
    <mergeCell ref="BK35:BL35"/>
    <mergeCell ref="S34:T34"/>
    <mergeCell ref="W34:X34"/>
    <mergeCell ref="Y34:Z34"/>
    <mergeCell ref="AA34:AB34"/>
    <mergeCell ref="AC34:AD34"/>
    <mergeCell ref="AE34:AF34"/>
    <mergeCell ref="Y32:Z32"/>
    <mergeCell ref="AS32:AT32"/>
    <mergeCell ref="AU32:AV32"/>
    <mergeCell ref="AQ34:AR34"/>
    <mergeCell ref="AS34:AT34"/>
    <mergeCell ref="AS35:AT35"/>
    <mergeCell ref="AU35:AV35"/>
    <mergeCell ref="AU34:AV34"/>
    <mergeCell ref="AW34:AX34"/>
    <mergeCell ref="AY34:AZ34"/>
    <mergeCell ref="BC34:BD34"/>
    <mergeCell ref="BE34:BF34"/>
    <mergeCell ref="B34:C35"/>
    <mergeCell ref="M34:N34"/>
    <mergeCell ref="BI32:BJ32"/>
    <mergeCell ref="BK32:BL32"/>
    <mergeCell ref="BA32:BB32"/>
    <mergeCell ref="BC32:BD32"/>
    <mergeCell ref="BE32:BF32"/>
    <mergeCell ref="O34:P34"/>
    <mergeCell ref="Q34:R34"/>
    <mergeCell ref="AC32:AD32"/>
    <mergeCell ref="U34:V34"/>
    <mergeCell ref="K32:L32"/>
    <mergeCell ref="AO32:AP32"/>
    <mergeCell ref="AQ32:AR32"/>
    <mergeCell ref="AE32:AF32"/>
    <mergeCell ref="AG32:AH32"/>
    <mergeCell ref="AI32:AJ32"/>
    <mergeCell ref="AK32:AL32"/>
    <mergeCell ref="W32:X32"/>
    <mergeCell ref="Q33:R33"/>
    <mergeCell ref="D32:H32"/>
    <mergeCell ref="S32:T32"/>
    <mergeCell ref="U32:V32"/>
    <mergeCell ref="BA34:BB34"/>
    <mergeCell ref="B32:C33"/>
    <mergeCell ref="M32:N32"/>
    <mergeCell ref="O32:P32"/>
    <mergeCell ref="Q32:R32"/>
    <mergeCell ref="O33:P33"/>
    <mergeCell ref="AQ31:AR31"/>
    <mergeCell ref="O31:P31"/>
    <mergeCell ref="Y31:Z31"/>
    <mergeCell ref="AA31:AB31"/>
    <mergeCell ref="AC31:AD31"/>
    <mergeCell ref="Q31:R31"/>
    <mergeCell ref="S31:T31"/>
    <mergeCell ref="U31:V31"/>
    <mergeCell ref="W31:X31"/>
    <mergeCell ref="AE31:AF31"/>
    <mergeCell ref="B31:C31"/>
    <mergeCell ref="I33:J33"/>
    <mergeCell ref="K33:L33"/>
    <mergeCell ref="M33:N33"/>
    <mergeCell ref="D33:H33"/>
    <mergeCell ref="I31:J31"/>
    <mergeCell ref="K31:L31"/>
    <mergeCell ref="M31:N31"/>
    <mergeCell ref="I32:J32"/>
    <mergeCell ref="AQ33:AR33"/>
    <mergeCell ref="AS33:AT33"/>
    <mergeCell ref="AW33:AX33"/>
    <mergeCell ref="AI33:AJ33"/>
    <mergeCell ref="AK33:AL33"/>
    <mergeCell ref="AM33:AN33"/>
    <mergeCell ref="AM32:AN32"/>
    <mergeCell ref="M35:N35"/>
    <mergeCell ref="O35:P35"/>
    <mergeCell ref="Q35:R35"/>
    <mergeCell ref="S35:T35"/>
    <mergeCell ref="W35:X35"/>
    <mergeCell ref="Y35:Z35"/>
    <mergeCell ref="AA35:AB35"/>
    <mergeCell ref="S33:T33"/>
    <mergeCell ref="U33:V33"/>
    <mergeCell ref="W33:X33"/>
    <mergeCell ref="Y33:Z33"/>
    <mergeCell ref="AG34:AH34"/>
    <mergeCell ref="AI34:AJ34"/>
    <mergeCell ref="AK34:AL34"/>
    <mergeCell ref="AM34:AN34"/>
    <mergeCell ref="AG35:AH35"/>
    <mergeCell ref="AO34:AP34"/>
    <mergeCell ref="AI35:AJ35"/>
    <mergeCell ref="AC35:AD35"/>
    <mergeCell ref="AE35:AF35"/>
    <mergeCell ref="AK35:AL35"/>
    <mergeCell ref="AM35:AN35"/>
    <mergeCell ref="O25:P25"/>
    <mergeCell ref="Q25:R25"/>
    <mergeCell ref="S25:T25"/>
    <mergeCell ref="AE30:AH30"/>
    <mergeCell ref="AL30:AN30"/>
    <mergeCell ref="AE33:AF33"/>
    <mergeCell ref="AM25:AN25"/>
    <mergeCell ref="BE23:BF23"/>
    <mergeCell ref="AO25:AP25"/>
    <mergeCell ref="AQ25:AR25"/>
    <mergeCell ref="U23:V23"/>
    <mergeCell ref="U25:V25"/>
    <mergeCell ref="W25:X25"/>
    <mergeCell ref="AG24:AH24"/>
    <mergeCell ref="AI24:AJ24"/>
    <mergeCell ref="AK24:AL24"/>
    <mergeCell ref="AK25:AL25"/>
    <mergeCell ref="Y25:Z25"/>
    <mergeCell ref="AA25:AB25"/>
    <mergeCell ref="AC25:AD25"/>
    <mergeCell ref="AE25:AF25"/>
    <mergeCell ref="AG25:AH25"/>
    <mergeCell ref="AI25:AJ25"/>
    <mergeCell ref="AA23:AB23"/>
    <mergeCell ref="AC23:AD23"/>
    <mergeCell ref="AA24:AB24"/>
    <mergeCell ref="AE24:AF24"/>
    <mergeCell ref="AQ23:AR23"/>
    <mergeCell ref="AS24:AT24"/>
    <mergeCell ref="AU24:AV24"/>
    <mergeCell ref="AW24:AX24"/>
    <mergeCell ref="AY24:AZ24"/>
    <mergeCell ref="BC23:BD23"/>
    <mergeCell ref="I23:J23"/>
    <mergeCell ref="S23:T23"/>
    <mergeCell ref="M23:N23"/>
    <mergeCell ref="O23:P23"/>
    <mergeCell ref="Q23:R23"/>
    <mergeCell ref="O24:P24"/>
    <mergeCell ref="W23:X23"/>
    <mergeCell ref="B9:C9"/>
    <mergeCell ref="BQ20:BR20"/>
    <mergeCell ref="B19:C19"/>
    <mergeCell ref="BG11:BH11"/>
    <mergeCell ref="BI11:BJ11"/>
    <mergeCell ref="BK11:BL11"/>
    <mergeCell ref="BM11:BN11"/>
    <mergeCell ref="AY11:AZ11"/>
    <mergeCell ref="B10:C11"/>
    <mergeCell ref="B12:C13"/>
    <mergeCell ref="AG10:AH10"/>
    <mergeCell ref="AI10:AJ10"/>
    <mergeCell ref="BC11:BD11"/>
    <mergeCell ref="BE11:BF11"/>
    <mergeCell ref="AM11:AN11"/>
    <mergeCell ref="AS11:AT11"/>
    <mergeCell ref="AU11:AV11"/>
    <mergeCell ref="AW11:AX11"/>
    <mergeCell ref="BI19:BJ19"/>
    <mergeCell ref="BG19:BH19"/>
    <mergeCell ref="AO11:AP11"/>
    <mergeCell ref="AE11:AF11"/>
    <mergeCell ref="AI11:AJ11"/>
    <mergeCell ref="AG11:AH11"/>
    <mergeCell ref="BI13:BJ13"/>
    <mergeCell ref="AW13:AX13"/>
    <mergeCell ref="AY13:AZ13"/>
    <mergeCell ref="BA13:BB13"/>
    <mergeCell ref="BC12:BD12"/>
    <mergeCell ref="BE12:BF12"/>
    <mergeCell ref="BI12:BJ12"/>
    <mergeCell ref="BE13:BF13"/>
    <mergeCell ref="BG13:BH13"/>
    <mergeCell ref="BG12:BH12"/>
    <mergeCell ref="AS13:AT13"/>
    <mergeCell ref="AO13:AP13"/>
    <mergeCell ref="AQ13:AR13"/>
    <mergeCell ref="AE13:AF13"/>
    <mergeCell ref="AG13:AH13"/>
    <mergeCell ref="AI13:AJ13"/>
    <mergeCell ref="AK12:AL12"/>
    <mergeCell ref="AY12:AZ12"/>
    <mergeCell ref="BA12:BB12"/>
    <mergeCell ref="AC22:AD22"/>
    <mergeCell ref="Y20:Z20"/>
    <mergeCell ref="AK13:AL13"/>
    <mergeCell ref="AM13:AN13"/>
    <mergeCell ref="AU13:AV13"/>
    <mergeCell ref="AM19:AN19"/>
    <mergeCell ref="AO19:AP19"/>
    <mergeCell ref="AI19:AJ19"/>
    <mergeCell ref="AG19:AH19"/>
    <mergeCell ref="AU19:AV19"/>
    <mergeCell ref="AK19:AL19"/>
    <mergeCell ref="AQ19:AR19"/>
    <mergeCell ref="AS19:AT19"/>
    <mergeCell ref="AA13:AB13"/>
    <mergeCell ref="AC13:AD13"/>
    <mergeCell ref="AI21:AJ21"/>
    <mergeCell ref="AO21:AP21"/>
    <mergeCell ref="Q22:R22"/>
    <mergeCell ref="S22:T22"/>
    <mergeCell ref="U22:V22"/>
    <mergeCell ref="O19:P19"/>
    <mergeCell ref="M20:N20"/>
    <mergeCell ref="U20:V20"/>
    <mergeCell ref="I20:J20"/>
    <mergeCell ref="K20:L20"/>
    <mergeCell ref="Q19:R19"/>
    <mergeCell ref="S19:T19"/>
    <mergeCell ref="I19:J19"/>
    <mergeCell ref="K19:L19"/>
    <mergeCell ref="M19:N19"/>
    <mergeCell ref="Q20:R20"/>
    <mergeCell ref="S20:T20"/>
    <mergeCell ref="S21:T21"/>
    <mergeCell ref="U21:V21"/>
    <mergeCell ref="O20:P20"/>
    <mergeCell ref="I22:J22"/>
    <mergeCell ref="K22:L22"/>
    <mergeCell ref="I21:J21"/>
    <mergeCell ref="K21:L21"/>
    <mergeCell ref="M22:N22"/>
    <mergeCell ref="O22:P22"/>
    <mergeCell ref="BM13:BN13"/>
    <mergeCell ref="BO13:BP13"/>
    <mergeCell ref="BM12:BN12"/>
    <mergeCell ref="BO12:BP12"/>
    <mergeCell ref="M21:N21"/>
    <mergeCell ref="O21:P21"/>
    <mergeCell ref="Q21:R21"/>
    <mergeCell ref="AA19:AB19"/>
    <mergeCell ref="AC19:AD19"/>
    <mergeCell ref="AM12:AN12"/>
    <mergeCell ref="AO12:AP12"/>
    <mergeCell ref="AQ12:AR12"/>
    <mergeCell ref="AS12:AT12"/>
    <mergeCell ref="AU12:AV12"/>
    <mergeCell ref="AW12:AX12"/>
    <mergeCell ref="AA12:AB12"/>
    <mergeCell ref="AC12:AD12"/>
    <mergeCell ref="AE12:AF12"/>
    <mergeCell ref="BO21:BP21"/>
    <mergeCell ref="AU20:AV20"/>
    <mergeCell ref="BE21:BF21"/>
    <mergeCell ref="AG12:AH12"/>
    <mergeCell ref="BK12:BL12"/>
    <mergeCell ref="AI12:AJ12"/>
    <mergeCell ref="I13:J13"/>
    <mergeCell ref="D11:H11"/>
    <mergeCell ref="U19:V19"/>
    <mergeCell ref="W19:X19"/>
    <mergeCell ref="Y19:Z19"/>
    <mergeCell ref="M12:N12"/>
    <mergeCell ref="O12:P12"/>
    <mergeCell ref="Q12:R12"/>
    <mergeCell ref="S12:T12"/>
    <mergeCell ref="D12:H12"/>
    <mergeCell ref="K13:L13"/>
    <mergeCell ref="W18:Y18"/>
    <mergeCell ref="D13:H13"/>
    <mergeCell ref="Z18:AB18"/>
    <mergeCell ref="S11:T11"/>
    <mergeCell ref="U11:V11"/>
    <mergeCell ref="AA11:AB11"/>
    <mergeCell ref="AC11:AD11"/>
    <mergeCell ref="AE10:AF10"/>
    <mergeCell ref="AC10:AD10"/>
    <mergeCell ref="O10:P10"/>
    <mergeCell ref="Q10:R10"/>
    <mergeCell ref="S10:T10"/>
    <mergeCell ref="O13:P13"/>
    <mergeCell ref="S13:T13"/>
    <mergeCell ref="W13:X13"/>
    <mergeCell ref="U12:V12"/>
    <mergeCell ref="Y13:Z13"/>
    <mergeCell ref="W12:X12"/>
    <mergeCell ref="Q13:R13"/>
    <mergeCell ref="U13:V13"/>
    <mergeCell ref="AE9:AF9"/>
    <mergeCell ref="AG9:AH9"/>
    <mergeCell ref="AI9:AJ9"/>
    <mergeCell ref="AK9:AL9"/>
    <mergeCell ref="S9:T9"/>
    <mergeCell ref="U9:V9"/>
    <mergeCell ref="W9:X9"/>
    <mergeCell ref="Y9:Z9"/>
    <mergeCell ref="AC9:AD9"/>
    <mergeCell ref="D10:H10"/>
    <mergeCell ref="I10:J10"/>
    <mergeCell ref="K10:L10"/>
    <mergeCell ref="M10:N10"/>
    <mergeCell ref="U10:V10"/>
    <mergeCell ref="W10:X10"/>
    <mergeCell ref="Y10:Z10"/>
    <mergeCell ref="AA10:AB10"/>
    <mergeCell ref="Q9:R9"/>
    <mergeCell ref="D9:H9"/>
    <mergeCell ref="I9:J9"/>
    <mergeCell ref="BM22:BN22"/>
    <mergeCell ref="BO22:BP22"/>
    <mergeCell ref="BQ22:BR22"/>
    <mergeCell ref="BE20:BF20"/>
    <mergeCell ref="BG20:BH20"/>
    <mergeCell ref="BC21:BD21"/>
    <mergeCell ref="BW9:BZ10"/>
    <mergeCell ref="BG10:BH10"/>
    <mergeCell ref="BI10:BJ10"/>
    <mergeCell ref="BI9:BJ9"/>
    <mergeCell ref="BG9:BH9"/>
    <mergeCell ref="BK9:BL9"/>
    <mergeCell ref="BQ10:BR10"/>
    <mergeCell ref="BK19:BL19"/>
    <mergeCell ref="BM19:BN19"/>
    <mergeCell ref="BO19:BP19"/>
    <mergeCell ref="BT11:BU11"/>
    <mergeCell ref="BX11:BY11"/>
    <mergeCell ref="BK10:BL10"/>
    <mergeCell ref="BE9:BF9"/>
    <mergeCell ref="BC22:BD22"/>
    <mergeCell ref="BE22:BF22"/>
    <mergeCell ref="BC20:BD20"/>
    <mergeCell ref="BN14:BR16"/>
    <mergeCell ref="AY33:AZ33"/>
    <mergeCell ref="BA33:BB33"/>
    <mergeCell ref="BC33:BD33"/>
    <mergeCell ref="BE33:BF33"/>
    <mergeCell ref="BA35:BB35"/>
    <mergeCell ref="BC35:BD35"/>
    <mergeCell ref="BE35:BF35"/>
    <mergeCell ref="BK34:BL34"/>
    <mergeCell ref="BM34:BN34"/>
    <mergeCell ref="BM35:BN35"/>
    <mergeCell ref="BG35:BH35"/>
    <mergeCell ref="BG34:BH34"/>
    <mergeCell ref="BI34:BJ34"/>
    <mergeCell ref="BG33:BH33"/>
    <mergeCell ref="BY38:BZ38"/>
    <mergeCell ref="BM30:BR30"/>
    <mergeCell ref="BS30:BZ30"/>
    <mergeCell ref="BW31:BZ32"/>
    <mergeCell ref="BO24:BP24"/>
    <mergeCell ref="BQ24:BR25"/>
    <mergeCell ref="BN36:BR38"/>
    <mergeCell ref="BW37:BX38"/>
    <mergeCell ref="BS37:BU38"/>
    <mergeCell ref="BO34:BP34"/>
    <mergeCell ref="BQ34:BR34"/>
    <mergeCell ref="BO35:BP35"/>
    <mergeCell ref="BQ35:BR35"/>
    <mergeCell ref="BQ31:BR31"/>
    <mergeCell ref="BQ32:BR32"/>
    <mergeCell ref="BX35:BY35"/>
    <mergeCell ref="BT35:BU35"/>
    <mergeCell ref="BX33:BY33"/>
    <mergeCell ref="BT33:BU33"/>
    <mergeCell ref="BS31:BV32"/>
    <mergeCell ref="BS28:BU28"/>
    <mergeCell ref="BO32:BP32"/>
    <mergeCell ref="BM24:BN24"/>
    <mergeCell ref="BM25:BN25"/>
    <mergeCell ref="CF34:CF35"/>
    <mergeCell ref="CB34:CE35"/>
    <mergeCell ref="BQ33:BR33"/>
    <mergeCell ref="CB33:CF33"/>
    <mergeCell ref="CF12:CF13"/>
    <mergeCell ref="CB12:CE13"/>
    <mergeCell ref="CF24:CF25"/>
    <mergeCell ref="CB24:CE25"/>
    <mergeCell ref="BT25:BU25"/>
    <mergeCell ref="BS26:BV26"/>
    <mergeCell ref="BX25:BY25"/>
    <mergeCell ref="CB21:CG22"/>
    <mergeCell ref="BN26:BR28"/>
    <mergeCell ref="CB23:CF23"/>
    <mergeCell ref="BX23:BY23"/>
    <mergeCell ref="BW26:BZ26"/>
    <mergeCell ref="BX21:BY21"/>
    <mergeCell ref="BW19:BZ20"/>
    <mergeCell ref="BM20:BN20"/>
    <mergeCell ref="BS27:BV27"/>
    <mergeCell ref="BT23:BU23"/>
    <mergeCell ref="CB31:CG32"/>
    <mergeCell ref="BW28:BX28"/>
    <mergeCell ref="BW27:BZ27"/>
    <mergeCell ref="BS19:BV20"/>
    <mergeCell ref="BS15:BU16"/>
    <mergeCell ref="BT13:BU13"/>
    <mergeCell ref="BS18:BZ18"/>
    <mergeCell ref="BX13:BY13"/>
    <mergeCell ref="BY16:BZ16"/>
    <mergeCell ref="BW15:BX16"/>
    <mergeCell ref="AM21:AN21"/>
    <mergeCell ref="AK20:AL20"/>
    <mergeCell ref="AM20:AN20"/>
    <mergeCell ref="AO20:AP20"/>
    <mergeCell ref="BI20:BJ20"/>
    <mergeCell ref="BO20:BP20"/>
    <mergeCell ref="BQ19:BR19"/>
    <mergeCell ref="AO18:AP18"/>
    <mergeCell ref="AM18:AN18"/>
    <mergeCell ref="AI18:AK18"/>
    <mergeCell ref="BA19:BB19"/>
    <mergeCell ref="BC13:BD13"/>
    <mergeCell ref="BC19:BD19"/>
    <mergeCell ref="AW19:AX19"/>
    <mergeCell ref="AY19:AZ19"/>
    <mergeCell ref="AY21:AZ21"/>
    <mergeCell ref="BA20:BB20"/>
    <mergeCell ref="BQ12:BR13"/>
    <mergeCell ref="AA8:AB8"/>
    <mergeCell ref="AD8:AE8"/>
    <mergeCell ref="AO8:AP8"/>
    <mergeCell ref="AR8:AS8"/>
    <mergeCell ref="BT21:BU21"/>
    <mergeCell ref="BS8:BZ8"/>
    <mergeCell ref="BM18:BR18"/>
    <mergeCell ref="BM9:BN9"/>
    <mergeCell ref="BO9:BP9"/>
    <mergeCell ref="BQ9:BR9"/>
    <mergeCell ref="BS9:BV10"/>
    <mergeCell ref="BO11:BP11"/>
    <mergeCell ref="BQ11:BR11"/>
    <mergeCell ref="BM8:BR8"/>
    <mergeCell ref="BM10:BN10"/>
    <mergeCell ref="BO10:BP10"/>
    <mergeCell ref="AA9:AB9"/>
    <mergeCell ref="AE19:AF19"/>
    <mergeCell ref="AC20:AD20"/>
    <mergeCell ref="AW20:AX20"/>
    <mergeCell ref="AY20:AZ20"/>
    <mergeCell ref="BE19:BF19"/>
    <mergeCell ref="AC18:AD18"/>
    <mergeCell ref="W22:X22"/>
    <mergeCell ref="AW23:AX23"/>
    <mergeCell ref="AY23:AZ23"/>
    <mergeCell ref="W20:X20"/>
    <mergeCell ref="AE22:AF22"/>
    <mergeCell ref="AG22:AH22"/>
    <mergeCell ref="AG20:AH20"/>
    <mergeCell ref="AI20:AJ20"/>
    <mergeCell ref="AE20:AF20"/>
    <mergeCell ref="AA20:AB20"/>
    <mergeCell ref="Y22:Z22"/>
    <mergeCell ref="AA22:AB22"/>
    <mergeCell ref="AK22:AL22"/>
    <mergeCell ref="AM22:AN22"/>
    <mergeCell ref="W21:X21"/>
    <mergeCell ref="Y21:Z21"/>
    <mergeCell ref="AA21:AB21"/>
    <mergeCell ref="AC21:AD21"/>
    <mergeCell ref="AK21:AL21"/>
    <mergeCell ref="AG21:AH21"/>
    <mergeCell ref="AU21:AV21"/>
    <mergeCell ref="AW21:AX21"/>
    <mergeCell ref="AQ20:AR20"/>
    <mergeCell ref="AS20:AT20"/>
    <mergeCell ref="AK11:AL11"/>
    <mergeCell ref="AQ21:AR21"/>
    <mergeCell ref="AE23:AF23"/>
    <mergeCell ref="AG23:AH23"/>
    <mergeCell ref="U35:V35"/>
    <mergeCell ref="D3:AD7"/>
    <mergeCell ref="S30:V30"/>
    <mergeCell ref="AE18:AH18"/>
    <mergeCell ref="S18:V18"/>
    <mergeCell ref="W30:Y30"/>
    <mergeCell ref="Z30:AB30"/>
    <mergeCell ref="AC30:AD30"/>
    <mergeCell ref="AI30:AK30"/>
    <mergeCell ref="AO30:AP30"/>
    <mergeCell ref="S8:Z8"/>
    <mergeCell ref="AG8:AN8"/>
    <mergeCell ref="K9:L9"/>
    <mergeCell ref="AK10:AL10"/>
    <mergeCell ref="M9:N9"/>
    <mergeCell ref="O9:P9"/>
    <mergeCell ref="I12:J12"/>
    <mergeCell ref="K12:L12"/>
    <mergeCell ref="Y12:Z12"/>
    <mergeCell ref="M13:N13"/>
  </mergeCells>
  <phoneticPr fontId="1"/>
  <conditionalFormatting sqref="BT11:BU11 CB12:CE13 BT13:BU13 BS15:BU16 BW15:BX16 BT21:BU21 BT23:BU23 CB24:CE25 BT25:BU25 BS28:BU28 BW28:BX28 BT33:BU33 CB34:CE35 BT35:BU35 BS37:BU38 BW37:BX38">
    <cfRule type="expression" dxfId="0" priority="1">
      <formula>NOT(_xlfn.ISFORMULA(BS11))</formula>
    </cfRule>
  </conditionalFormatting>
  <printOptions horizontalCentered="1" verticalCentered="1"/>
  <pageMargins left="0.19685039370078741" right="0.19685039370078741" top="0.39370078740157483" bottom="0.39370078740157483" header="0.31496062992125984" footer="0.51181102362204722"/>
  <pageSetup paperSize="9" scale="53" orientation="landscape" r:id="rId1"/>
  <headerFooter alignWithMargins="0">
    <oddHeader>&amp;L&amp;20&amp;A</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4"/>
  <sheetViews>
    <sheetView showGridLines="0" workbookViewId="0">
      <selection activeCell="C11" sqref="C11"/>
    </sheetView>
  </sheetViews>
  <sheetFormatPr defaultRowHeight="13.5" x14ac:dyDescent="0.15"/>
  <cols>
    <col min="2" max="2" width="11.5" customWidth="1"/>
    <col min="3" max="3" width="8.25" customWidth="1"/>
    <col min="4" max="4" width="11.875" customWidth="1"/>
    <col min="5" max="5" width="12" customWidth="1"/>
    <col min="6" max="7" width="12.75" customWidth="1"/>
  </cols>
  <sheetData>
    <row r="2" spans="1:7" ht="36" customHeight="1" x14ac:dyDescent="0.15">
      <c r="A2" s="54" t="s">
        <v>97</v>
      </c>
      <c r="B2" s="415" t="s">
        <v>98</v>
      </c>
      <c r="C2" s="416"/>
      <c r="D2" s="417" t="s">
        <v>106</v>
      </c>
      <c r="E2" s="418"/>
      <c r="F2" s="417" t="s">
        <v>99</v>
      </c>
      <c r="G2" s="419"/>
    </row>
    <row r="3" spans="1:7" ht="12.75" customHeight="1" x14ac:dyDescent="0.15">
      <c r="A3" s="62"/>
      <c r="B3" s="62"/>
      <c r="C3" s="62"/>
      <c r="D3" s="62"/>
      <c r="E3" s="62"/>
      <c r="F3" s="62"/>
      <c r="G3" s="62"/>
    </row>
    <row r="4" spans="1:7" ht="55.5" customHeight="1" x14ac:dyDescent="0.15">
      <c r="A4" s="54" t="s">
        <v>97</v>
      </c>
      <c r="B4" s="57" t="s">
        <v>105</v>
      </c>
      <c r="C4" s="55" t="s">
        <v>104</v>
      </c>
      <c r="D4" s="58" t="s">
        <v>100</v>
      </c>
      <c r="E4" s="58" t="s">
        <v>101</v>
      </c>
      <c r="F4" s="58" t="s">
        <v>102</v>
      </c>
      <c r="G4" s="56" t="s">
        <v>103</v>
      </c>
    </row>
  </sheetData>
  <mergeCells count="3">
    <mergeCell ref="B2:C2"/>
    <mergeCell ref="D2:E2"/>
    <mergeCell ref="F2:G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表紙（共通）</vt:lpstr>
      <vt:lpstr>事業調書１</vt:lpstr>
      <vt:lpstr>事業調書２</vt:lpstr>
      <vt:lpstr>平均預かり園児数確認表</vt:lpstr>
      <vt:lpstr>Sheet1</vt:lpstr>
      <vt:lpstr>事業調書１!Print_Area</vt:lpstr>
      <vt:lpstr>事業調書２!Print_Area</vt:lpstr>
      <vt:lpstr>'表紙（共通）'!Print_Area</vt:lpstr>
      <vt:lpstr>平均預かり園児数確認表!Print_Area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益田　伊織</cp:lastModifiedBy>
  <cp:lastPrinted>2024-10-28T05:31:12Z</cp:lastPrinted>
  <dcterms:created xsi:type="dcterms:W3CDTF">2004-01-22T01:26:17Z</dcterms:created>
  <dcterms:modified xsi:type="dcterms:W3CDTF">2026-10-21T04:42:47Z</dcterms:modified>
</cp:coreProperties>
</file>