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TMG-fc00.edstokyotocho.onmicrosoft.com\sfs112-003\総合推進課FS\01_交通ライン\001_交通ライン\104_連携ライン\R7（2025）年度\"/>
    </mc:Choice>
  </mc:AlternateContent>
  <xr:revisionPtr revIDLastSave="0" documentId="8_{35270F7B-638C-4184-9F40-6EE80C3DA953}" xr6:coauthVersionLast="47" xr6:coauthVersionMax="47" xr10:uidLastSave="{00000000-0000-0000-0000-000000000000}"/>
  <bookViews>
    <workbookView xWindow="-108" yWindow="-108" windowWidth="23256" windowHeight="12456" xr2:uid="{82B845F5-AD70-42C9-991B-65BFF9B18F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74" i="1" l="1"/>
  <c r="K774" i="1"/>
  <c r="I774" i="1"/>
  <c r="H774" i="1"/>
  <c r="F774" i="1"/>
  <c r="E774" i="1"/>
  <c r="D774" i="1"/>
  <c r="M773" i="1"/>
  <c r="J773" i="1"/>
  <c r="G773" i="1"/>
  <c r="N773" i="1" s="1"/>
  <c r="N772" i="1"/>
  <c r="M772" i="1"/>
  <c r="J772" i="1"/>
  <c r="G772" i="1"/>
  <c r="M771" i="1"/>
  <c r="J771" i="1"/>
  <c r="G771" i="1"/>
  <c r="M770" i="1"/>
  <c r="J770" i="1"/>
  <c r="G770" i="1"/>
  <c r="N770" i="1" s="1"/>
  <c r="M769" i="1"/>
  <c r="J769" i="1"/>
  <c r="G769" i="1"/>
  <c r="L768" i="1"/>
  <c r="K768" i="1"/>
  <c r="I768" i="1"/>
  <c r="H768" i="1"/>
  <c r="H763" i="1" s="1"/>
  <c r="F768" i="1"/>
  <c r="E768" i="1"/>
  <c r="D768" i="1"/>
  <c r="M767" i="1"/>
  <c r="J767" i="1"/>
  <c r="G767" i="1"/>
  <c r="G768" i="1" s="1"/>
  <c r="N766" i="1"/>
  <c r="M766" i="1"/>
  <c r="M768" i="1" s="1"/>
  <c r="J766" i="1"/>
  <c r="J768" i="1" s="1"/>
  <c r="G766" i="1"/>
  <c r="L765" i="1"/>
  <c r="L763" i="1" s="1"/>
  <c r="K765" i="1"/>
  <c r="K763" i="1" s="1"/>
  <c r="J765" i="1"/>
  <c r="I765" i="1"/>
  <c r="H765" i="1"/>
  <c r="G765" i="1"/>
  <c r="F765" i="1"/>
  <c r="E765" i="1"/>
  <c r="D765" i="1"/>
  <c r="M764" i="1"/>
  <c r="M765" i="1" s="1"/>
  <c r="J764" i="1"/>
  <c r="N764" i="1" s="1"/>
  <c r="N765" i="1" s="1"/>
  <c r="G764" i="1"/>
  <c r="F763" i="1"/>
  <c r="E763" i="1"/>
  <c r="D763" i="1"/>
  <c r="L758" i="1"/>
  <c r="K758" i="1"/>
  <c r="I758" i="1"/>
  <c r="H758" i="1"/>
  <c r="F758" i="1"/>
  <c r="E758" i="1"/>
  <c r="D758" i="1"/>
  <c r="M757" i="1"/>
  <c r="J757" i="1"/>
  <c r="G757" i="1"/>
  <c r="N757" i="1" s="1"/>
  <c r="M756" i="1"/>
  <c r="J756" i="1"/>
  <c r="N756" i="1" s="1"/>
  <c r="G756" i="1"/>
  <c r="N755" i="1"/>
  <c r="M755" i="1"/>
  <c r="J755" i="1"/>
  <c r="G755" i="1"/>
  <c r="M754" i="1"/>
  <c r="J754" i="1"/>
  <c r="G754" i="1"/>
  <c r="N754" i="1" s="1"/>
  <c r="M753" i="1"/>
  <c r="J753" i="1"/>
  <c r="G753" i="1"/>
  <c r="L752" i="1"/>
  <c r="K752" i="1"/>
  <c r="I752" i="1"/>
  <c r="H752" i="1"/>
  <c r="F752" i="1"/>
  <c r="E752" i="1"/>
  <c r="D752" i="1"/>
  <c r="M751" i="1"/>
  <c r="J751" i="1"/>
  <c r="G751" i="1"/>
  <c r="N751" i="1" s="1"/>
  <c r="M750" i="1"/>
  <c r="J750" i="1"/>
  <c r="G750" i="1"/>
  <c r="N750" i="1" s="1"/>
  <c r="N749" i="1"/>
  <c r="M749" i="1"/>
  <c r="M752" i="1" s="1"/>
  <c r="J749" i="1"/>
  <c r="G749" i="1"/>
  <c r="M748" i="1"/>
  <c r="J748" i="1"/>
  <c r="G748" i="1"/>
  <c r="N748" i="1" s="1"/>
  <c r="N747" i="1"/>
  <c r="N752" i="1" s="1"/>
  <c r="M747" i="1"/>
  <c r="J747" i="1"/>
  <c r="G747" i="1"/>
  <c r="M746" i="1"/>
  <c r="L746" i="1"/>
  <c r="K746" i="1"/>
  <c r="I746" i="1"/>
  <c r="H746" i="1"/>
  <c r="F746" i="1"/>
  <c r="E746" i="1"/>
  <c r="D746" i="1"/>
  <c r="M745" i="1"/>
  <c r="J745" i="1"/>
  <c r="J746" i="1" s="1"/>
  <c r="G745" i="1"/>
  <c r="N745" i="1" s="1"/>
  <c r="M744" i="1"/>
  <c r="J744" i="1"/>
  <c r="G744" i="1"/>
  <c r="L743" i="1"/>
  <c r="K743" i="1"/>
  <c r="I743" i="1"/>
  <c r="H743" i="1"/>
  <c r="F743" i="1"/>
  <c r="E743" i="1"/>
  <c r="D743" i="1"/>
  <c r="M742" i="1"/>
  <c r="J742" i="1"/>
  <c r="G742" i="1"/>
  <c r="N742" i="1" s="1"/>
  <c r="M741" i="1"/>
  <c r="J741" i="1"/>
  <c r="G741" i="1"/>
  <c r="N741" i="1" s="1"/>
  <c r="N740" i="1"/>
  <c r="M740" i="1"/>
  <c r="J740" i="1"/>
  <c r="G740" i="1"/>
  <c r="M739" i="1"/>
  <c r="J739" i="1"/>
  <c r="G739" i="1"/>
  <c r="M738" i="1"/>
  <c r="J738" i="1"/>
  <c r="G738" i="1"/>
  <c r="N738" i="1" s="1"/>
  <c r="N737" i="1"/>
  <c r="M737" i="1"/>
  <c r="M743" i="1" s="1"/>
  <c r="J737" i="1"/>
  <c r="G737" i="1"/>
  <c r="L736" i="1"/>
  <c r="K736" i="1"/>
  <c r="I736" i="1"/>
  <c r="H736" i="1"/>
  <c r="F736" i="1"/>
  <c r="E736" i="1"/>
  <c r="D736" i="1"/>
  <c r="M735" i="1"/>
  <c r="J735" i="1"/>
  <c r="G735" i="1"/>
  <c r="N734" i="1"/>
  <c r="M734" i="1"/>
  <c r="J734" i="1"/>
  <c r="G734" i="1"/>
  <c r="M733" i="1"/>
  <c r="J733" i="1"/>
  <c r="G733" i="1"/>
  <c r="N733" i="1" s="1"/>
  <c r="N732" i="1"/>
  <c r="M732" i="1"/>
  <c r="M736" i="1" s="1"/>
  <c r="J732" i="1"/>
  <c r="G732" i="1"/>
  <c r="L731" i="1"/>
  <c r="K731" i="1"/>
  <c r="J731" i="1"/>
  <c r="I731" i="1"/>
  <c r="H731" i="1"/>
  <c r="F731" i="1"/>
  <c r="E731" i="1"/>
  <c r="D731" i="1"/>
  <c r="M730" i="1"/>
  <c r="J730" i="1"/>
  <c r="G730" i="1"/>
  <c r="N730" i="1" s="1"/>
  <c r="M729" i="1"/>
  <c r="J729" i="1"/>
  <c r="G729" i="1"/>
  <c r="N729" i="1" s="1"/>
  <c r="N728" i="1"/>
  <c r="M728" i="1"/>
  <c r="M731" i="1" s="1"/>
  <c r="J728" i="1"/>
  <c r="G728" i="1"/>
  <c r="G731" i="1" s="1"/>
  <c r="L727" i="1"/>
  <c r="K727" i="1"/>
  <c r="J727" i="1"/>
  <c r="I727" i="1"/>
  <c r="H727" i="1"/>
  <c r="G727" i="1"/>
  <c r="F727" i="1"/>
  <c r="E727" i="1"/>
  <c r="D727" i="1"/>
  <c r="M726" i="1"/>
  <c r="M727" i="1" s="1"/>
  <c r="J726" i="1"/>
  <c r="N726" i="1" s="1"/>
  <c r="N727" i="1" s="1"/>
  <c r="G726" i="1"/>
  <c r="L725" i="1"/>
  <c r="K725" i="1"/>
  <c r="J725" i="1"/>
  <c r="I725" i="1"/>
  <c r="H725" i="1"/>
  <c r="G725" i="1"/>
  <c r="F725" i="1"/>
  <c r="E725" i="1"/>
  <c r="D725" i="1"/>
  <c r="N724" i="1"/>
  <c r="N725" i="1" s="1"/>
  <c r="M724" i="1"/>
  <c r="J724" i="1"/>
  <c r="G724" i="1"/>
  <c r="N723" i="1"/>
  <c r="M723" i="1"/>
  <c r="J723" i="1"/>
  <c r="G723" i="1"/>
  <c r="L722" i="1"/>
  <c r="K722" i="1"/>
  <c r="I722" i="1"/>
  <c r="H722" i="1"/>
  <c r="G722" i="1"/>
  <c r="F722" i="1"/>
  <c r="E722" i="1"/>
  <c r="D722" i="1"/>
  <c r="N721" i="1"/>
  <c r="M721" i="1"/>
  <c r="J721" i="1"/>
  <c r="G721" i="1"/>
  <c r="M720" i="1"/>
  <c r="J720" i="1"/>
  <c r="G720" i="1"/>
  <c r="N720" i="1" s="1"/>
  <c r="M719" i="1"/>
  <c r="J719" i="1"/>
  <c r="G719" i="1"/>
  <c r="M718" i="1"/>
  <c r="M722" i="1" s="1"/>
  <c r="J718" i="1"/>
  <c r="J722" i="1" s="1"/>
  <c r="G718" i="1"/>
  <c r="N717" i="1"/>
  <c r="M717" i="1"/>
  <c r="J717" i="1"/>
  <c r="G717" i="1"/>
  <c r="L716" i="1"/>
  <c r="K716" i="1"/>
  <c r="J716" i="1"/>
  <c r="I716" i="1"/>
  <c r="H716" i="1"/>
  <c r="G716" i="1"/>
  <c r="F716" i="1"/>
  <c r="E716" i="1"/>
  <c r="D716" i="1"/>
  <c r="N715" i="1"/>
  <c r="M715" i="1"/>
  <c r="J715" i="1"/>
  <c r="G715" i="1"/>
  <c r="M714" i="1"/>
  <c r="J714" i="1"/>
  <c r="G714" i="1"/>
  <c r="N714" i="1" s="1"/>
  <c r="M713" i="1"/>
  <c r="J713" i="1"/>
  <c r="G713" i="1"/>
  <c r="N713" i="1" s="1"/>
  <c r="L709" i="1"/>
  <c r="K709" i="1"/>
  <c r="I709" i="1"/>
  <c r="H709" i="1"/>
  <c r="F709" i="1"/>
  <c r="E709" i="1"/>
  <c r="D709" i="1"/>
  <c r="M708" i="1"/>
  <c r="J708" i="1"/>
  <c r="G708" i="1"/>
  <c r="N708" i="1" s="1"/>
  <c r="M707" i="1"/>
  <c r="J707" i="1"/>
  <c r="G707" i="1"/>
  <c r="N707" i="1" s="1"/>
  <c r="M706" i="1"/>
  <c r="M709" i="1" s="1"/>
  <c r="J706" i="1"/>
  <c r="N706" i="1" s="1"/>
  <c r="G706" i="1"/>
  <c r="M705" i="1"/>
  <c r="J705" i="1"/>
  <c r="G705" i="1"/>
  <c r="N705" i="1" s="1"/>
  <c r="M704" i="1"/>
  <c r="J704" i="1"/>
  <c r="G704" i="1"/>
  <c r="L703" i="1"/>
  <c r="K703" i="1"/>
  <c r="I703" i="1"/>
  <c r="H703" i="1"/>
  <c r="F703" i="1"/>
  <c r="E703" i="1"/>
  <c r="D703" i="1"/>
  <c r="M702" i="1"/>
  <c r="J702" i="1"/>
  <c r="J703" i="1" s="1"/>
  <c r="G702" i="1"/>
  <c r="M701" i="1"/>
  <c r="J701" i="1"/>
  <c r="G701" i="1"/>
  <c r="N701" i="1" s="1"/>
  <c r="M700" i="1"/>
  <c r="J700" i="1"/>
  <c r="G700" i="1"/>
  <c r="G703" i="1" s="1"/>
  <c r="L699" i="1"/>
  <c r="K699" i="1"/>
  <c r="I699" i="1"/>
  <c r="H699" i="1"/>
  <c r="F699" i="1"/>
  <c r="E699" i="1"/>
  <c r="D699" i="1"/>
  <c r="M698" i="1"/>
  <c r="J698" i="1"/>
  <c r="G698" i="1"/>
  <c r="N698" i="1" s="1"/>
  <c r="N697" i="1"/>
  <c r="M697" i="1"/>
  <c r="J697" i="1"/>
  <c r="G697" i="1"/>
  <c r="M696" i="1"/>
  <c r="J696" i="1"/>
  <c r="G696" i="1"/>
  <c r="N696" i="1" s="1"/>
  <c r="M695" i="1"/>
  <c r="M699" i="1" s="1"/>
  <c r="J695" i="1"/>
  <c r="J699" i="1" s="1"/>
  <c r="G695" i="1"/>
  <c r="N695" i="1" s="1"/>
  <c r="N699" i="1" s="1"/>
  <c r="L694" i="1"/>
  <c r="K694" i="1"/>
  <c r="I694" i="1"/>
  <c r="H694" i="1"/>
  <c r="F694" i="1"/>
  <c r="E694" i="1"/>
  <c r="D694" i="1"/>
  <c r="M693" i="1"/>
  <c r="J693" i="1"/>
  <c r="G693" i="1"/>
  <c r="N693" i="1" s="1"/>
  <c r="N692" i="1"/>
  <c r="M692" i="1"/>
  <c r="J692" i="1"/>
  <c r="G692" i="1"/>
  <c r="N691" i="1"/>
  <c r="M691" i="1"/>
  <c r="J691" i="1"/>
  <c r="G691" i="1"/>
  <c r="M690" i="1"/>
  <c r="J690" i="1"/>
  <c r="G690" i="1"/>
  <c r="N690" i="1" s="1"/>
  <c r="M689" i="1"/>
  <c r="J689" i="1"/>
  <c r="G689" i="1"/>
  <c r="N689" i="1" s="1"/>
  <c r="M688" i="1"/>
  <c r="J688" i="1"/>
  <c r="N688" i="1" s="1"/>
  <c r="G688" i="1"/>
  <c r="N687" i="1"/>
  <c r="M687" i="1"/>
  <c r="J687" i="1"/>
  <c r="G687" i="1"/>
  <c r="M686" i="1"/>
  <c r="J686" i="1"/>
  <c r="G686" i="1"/>
  <c r="N686" i="1" s="1"/>
  <c r="M685" i="1"/>
  <c r="J685" i="1"/>
  <c r="G685" i="1"/>
  <c r="L684" i="1"/>
  <c r="K684" i="1"/>
  <c r="I684" i="1"/>
  <c r="H684" i="1"/>
  <c r="F684" i="1"/>
  <c r="E684" i="1"/>
  <c r="D684" i="1"/>
  <c r="N683" i="1"/>
  <c r="M683" i="1"/>
  <c r="J683" i="1"/>
  <c r="G683" i="1"/>
  <c r="M682" i="1"/>
  <c r="J682" i="1"/>
  <c r="G682" i="1"/>
  <c r="N682" i="1" s="1"/>
  <c r="N681" i="1"/>
  <c r="M681" i="1"/>
  <c r="J681" i="1"/>
  <c r="G681" i="1"/>
  <c r="M680" i="1"/>
  <c r="J680" i="1"/>
  <c r="G680" i="1"/>
  <c r="N680" i="1" s="1"/>
  <c r="M679" i="1"/>
  <c r="J679" i="1"/>
  <c r="N679" i="1" s="1"/>
  <c r="G679" i="1"/>
  <c r="M678" i="1"/>
  <c r="J678" i="1"/>
  <c r="G678" i="1"/>
  <c r="N678" i="1" s="1"/>
  <c r="M677" i="1"/>
  <c r="J677" i="1"/>
  <c r="N677" i="1" s="1"/>
  <c r="G677" i="1"/>
  <c r="M676" i="1"/>
  <c r="J676" i="1"/>
  <c r="G676" i="1"/>
  <c r="N676" i="1" s="1"/>
  <c r="M675" i="1"/>
  <c r="J675" i="1"/>
  <c r="G675" i="1"/>
  <c r="N675" i="1" s="1"/>
  <c r="N674" i="1"/>
  <c r="M674" i="1"/>
  <c r="J674" i="1"/>
  <c r="G674" i="1"/>
  <c r="L673" i="1"/>
  <c r="K673" i="1"/>
  <c r="I673" i="1"/>
  <c r="H673" i="1"/>
  <c r="F673" i="1"/>
  <c r="E673" i="1"/>
  <c r="D673" i="1"/>
  <c r="N672" i="1"/>
  <c r="M672" i="1"/>
  <c r="J672" i="1"/>
  <c r="G672" i="1"/>
  <c r="M671" i="1"/>
  <c r="J671" i="1"/>
  <c r="G671" i="1"/>
  <c r="N671" i="1" s="1"/>
  <c r="N670" i="1"/>
  <c r="M670" i="1"/>
  <c r="J670" i="1"/>
  <c r="G670" i="1"/>
  <c r="M669" i="1"/>
  <c r="J669" i="1"/>
  <c r="G669" i="1"/>
  <c r="N669" i="1" s="1"/>
  <c r="M668" i="1"/>
  <c r="J668" i="1"/>
  <c r="G668" i="1"/>
  <c r="N668" i="1" s="1"/>
  <c r="N667" i="1"/>
  <c r="M667" i="1"/>
  <c r="J667" i="1"/>
  <c r="G667" i="1"/>
  <c r="N666" i="1"/>
  <c r="M666" i="1"/>
  <c r="J666" i="1"/>
  <c r="G666" i="1"/>
  <c r="M665" i="1"/>
  <c r="J665" i="1"/>
  <c r="G665" i="1"/>
  <c r="L664" i="1"/>
  <c r="K664" i="1"/>
  <c r="J664" i="1"/>
  <c r="I664" i="1"/>
  <c r="H664" i="1"/>
  <c r="F664" i="1"/>
  <c r="E664" i="1"/>
  <c r="D664" i="1"/>
  <c r="M663" i="1"/>
  <c r="J663" i="1"/>
  <c r="G663" i="1"/>
  <c r="M662" i="1"/>
  <c r="J662" i="1"/>
  <c r="G662" i="1"/>
  <c r="N662" i="1" s="1"/>
  <c r="M661" i="1"/>
  <c r="M664" i="1" s="1"/>
  <c r="J661" i="1"/>
  <c r="G661" i="1"/>
  <c r="N661" i="1" s="1"/>
  <c r="L660" i="1"/>
  <c r="K660" i="1"/>
  <c r="I660" i="1"/>
  <c r="H660" i="1"/>
  <c r="F660" i="1"/>
  <c r="E660" i="1"/>
  <c r="D660" i="1"/>
  <c r="M659" i="1"/>
  <c r="J659" i="1"/>
  <c r="G659" i="1"/>
  <c r="N659" i="1" s="1"/>
  <c r="N658" i="1"/>
  <c r="M658" i="1"/>
  <c r="J658" i="1"/>
  <c r="G658" i="1"/>
  <c r="M657" i="1"/>
  <c r="J657" i="1"/>
  <c r="G657" i="1"/>
  <c r="N657" i="1" s="1"/>
  <c r="N656" i="1"/>
  <c r="M656" i="1"/>
  <c r="J656" i="1"/>
  <c r="G656" i="1"/>
  <c r="M655" i="1"/>
  <c r="J655" i="1"/>
  <c r="G655" i="1"/>
  <c r="N655" i="1" s="1"/>
  <c r="N654" i="1"/>
  <c r="M654" i="1"/>
  <c r="J654" i="1"/>
  <c r="G654" i="1"/>
  <c r="M653" i="1"/>
  <c r="J653" i="1"/>
  <c r="G653" i="1"/>
  <c r="M652" i="1"/>
  <c r="J652" i="1"/>
  <c r="N652" i="1" s="1"/>
  <c r="G652" i="1"/>
  <c r="M651" i="1"/>
  <c r="J651" i="1"/>
  <c r="G651" i="1"/>
  <c r="N651" i="1" s="1"/>
  <c r="L646" i="1"/>
  <c r="K646" i="1"/>
  <c r="I646" i="1"/>
  <c r="H646" i="1"/>
  <c r="F646" i="1"/>
  <c r="E646" i="1"/>
  <c r="D646" i="1"/>
  <c r="N645" i="1"/>
  <c r="M645" i="1"/>
  <c r="J645" i="1"/>
  <c r="G645" i="1"/>
  <c r="M644" i="1"/>
  <c r="J644" i="1"/>
  <c r="N644" i="1" s="1"/>
  <c r="G644" i="1"/>
  <c r="M643" i="1"/>
  <c r="J643" i="1"/>
  <c r="G643" i="1"/>
  <c r="N643" i="1" s="1"/>
  <c r="M642" i="1"/>
  <c r="J642" i="1"/>
  <c r="G642" i="1"/>
  <c r="N642" i="1" s="1"/>
  <c r="M641" i="1"/>
  <c r="J641" i="1"/>
  <c r="N641" i="1" s="1"/>
  <c r="G641" i="1"/>
  <c r="M640" i="1"/>
  <c r="J640" i="1"/>
  <c r="N640" i="1" s="1"/>
  <c r="G640" i="1"/>
  <c r="M639" i="1"/>
  <c r="J639" i="1"/>
  <c r="G639" i="1"/>
  <c r="N639" i="1" s="1"/>
  <c r="M638" i="1"/>
  <c r="J638" i="1"/>
  <c r="G638" i="1"/>
  <c r="N638" i="1" s="1"/>
  <c r="M637" i="1"/>
  <c r="J637" i="1"/>
  <c r="G637" i="1"/>
  <c r="L636" i="1"/>
  <c r="K636" i="1"/>
  <c r="I636" i="1"/>
  <c r="H636" i="1"/>
  <c r="F636" i="1"/>
  <c r="E636" i="1"/>
  <c r="D636" i="1"/>
  <c r="M635" i="1"/>
  <c r="J635" i="1"/>
  <c r="G635" i="1"/>
  <c r="N635" i="1" s="1"/>
  <c r="M634" i="1"/>
  <c r="J634" i="1"/>
  <c r="N634" i="1" s="1"/>
  <c r="G634" i="1"/>
  <c r="N633" i="1"/>
  <c r="M633" i="1"/>
  <c r="J633" i="1"/>
  <c r="G633" i="1"/>
  <c r="M632" i="1"/>
  <c r="J632" i="1"/>
  <c r="G632" i="1"/>
  <c r="N632" i="1" s="1"/>
  <c r="M631" i="1"/>
  <c r="J631" i="1"/>
  <c r="G631" i="1"/>
  <c r="L630" i="1"/>
  <c r="K630" i="1"/>
  <c r="I630" i="1"/>
  <c r="H630" i="1"/>
  <c r="F630" i="1"/>
  <c r="E630" i="1"/>
  <c r="D630" i="1"/>
  <c r="M629" i="1"/>
  <c r="J629" i="1"/>
  <c r="G629" i="1"/>
  <c r="N629" i="1" s="1"/>
  <c r="M628" i="1"/>
  <c r="J628" i="1"/>
  <c r="G628" i="1"/>
  <c r="N628" i="1" s="1"/>
  <c r="N627" i="1"/>
  <c r="M627" i="1"/>
  <c r="J627" i="1"/>
  <c r="G627" i="1"/>
  <c r="M626" i="1"/>
  <c r="J626" i="1"/>
  <c r="G626" i="1"/>
  <c r="N626" i="1" s="1"/>
  <c r="M625" i="1"/>
  <c r="J625" i="1"/>
  <c r="G625" i="1"/>
  <c r="N625" i="1" s="1"/>
  <c r="M624" i="1"/>
  <c r="J624" i="1"/>
  <c r="G624" i="1"/>
  <c r="N624" i="1" s="1"/>
  <c r="N623" i="1"/>
  <c r="M623" i="1"/>
  <c r="J623" i="1"/>
  <c r="G623" i="1"/>
  <c r="M622" i="1"/>
  <c r="J622" i="1"/>
  <c r="G622" i="1"/>
  <c r="N622" i="1" s="1"/>
  <c r="M621" i="1"/>
  <c r="J621" i="1"/>
  <c r="G621" i="1"/>
  <c r="M620" i="1"/>
  <c r="J620" i="1"/>
  <c r="G620" i="1"/>
  <c r="N620" i="1" s="1"/>
  <c r="N619" i="1"/>
  <c r="M619" i="1"/>
  <c r="J619" i="1"/>
  <c r="G619" i="1"/>
  <c r="M618" i="1"/>
  <c r="J618" i="1"/>
  <c r="G618" i="1"/>
  <c r="M617" i="1"/>
  <c r="J617" i="1"/>
  <c r="G617" i="1"/>
  <c r="N617" i="1" s="1"/>
  <c r="N616" i="1"/>
  <c r="M616" i="1"/>
  <c r="J616" i="1"/>
  <c r="G616" i="1"/>
  <c r="L615" i="1"/>
  <c r="K615" i="1"/>
  <c r="I615" i="1"/>
  <c r="H615" i="1"/>
  <c r="F615" i="1"/>
  <c r="E615" i="1"/>
  <c r="D615" i="1"/>
  <c r="M614" i="1"/>
  <c r="J614" i="1"/>
  <c r="G614" i="1"/>
  <c r="N614" i="1" s="1"/>
  <c r="N613" i="1"/>
  <c r="M613" i="1"/>
  <c r="J613" i="1"/>
  <c r="G613" i="1"/>
  <c r="M612" i="1"/>
  <c r="J612" i="1"/>
  <c r="G612" i="1"/>
  <c r="N612" i="1" s="1"/>
  <c r="N611" i="1"/>
  <c r="M611" i="1"/>
  <c r="J611" i="1"/>
  <c r="G611" i="1"/>
  <c r="M610" i="1"/>
  <c r="J610" i="1"/>
  <c r="G610" i="1"/>
  <c r="N609" i="1"/>
  <c r="M609" i="1"/>
  <c r="J609" i="1"/>
  <c r="G609" i="1"/>
  <c r="M608" i="1"/>
  <c r="J608" i="1"/>
  <c r="G608" i="1"/>
  <c r="N608" i="1" s="1"/>
  <c r="M607" i="1"/>
  <c r="J607" i="1"/>
  <c r="N607" i="1" s="1"/>
  <c r="G607" i="1"/>
  <c r="M606" i="1"/>
  <c r="J606" i="1"/>
  <c r="G606" i="1"/>
  <c r="N606" i="1" s="1"/>
  <c r="N605" i="1"/>
  <c r="M605" i="1"/>
  <c r="J605" i="1"/>
  <c r="G605" i="1"/>
  <c r="M604" i="1"/>
  <c r="J604" i="1"/>
  <c r="J615" i="1" s="1"/>
  <c r="G604" i="1"/>
  <c r="N604" i="1" s="1"/>
  <c r="L603" i="1"/>
  <c r="K603" i="1"/>
  <c r="I603" i="1"/>
  <c r="H603" i="1"/>
  <c r="F603" i="1"/>
  <c r="E603" i="1"/>
  <c r="D603" i="1"/>
  <c r="M602" i="1"/>
  <c r="J602" i="1"/>
  <c r="G602" i="1"/>
  <c r="N602" i="1" s="1"/>
  <c r="M601" i="1"/>
  <c r="J601" i="1"/>
  <c r="N601" i="1" s="1"/>
  <c r="G601" i="1"/>
  <c r="G603" i="1" s="1"/>
  <c r="N600" i="1"/>
  <c r="M600" i="1"/>
  <c r="M603" i="1" s="1"/>
  <c r="J600" i="1"/>
  <c r="G600" i="1"/>
  <c r="M599" i="1"/>
  <c r="J599" i="1"/>
  <c r="G599" i="1"/>
  <c r="L598" i="1"/>
  <c r="K598" i="1"/>
  <c r="J598" i="1"/>
  <c r="I598" i="1"/>
  <c r="I555" i="1" s="1"/>
  <c r="H598" i="1"/>
  <c r="G598" i="1"/>
  <c r="F598" i="1"/>
  <c r="E598" i="1"/>
  <c r="D598" i="1"/>
  <c r="N597" i="1"/>
  <c r="M597" i="1"/>
  <c r="J597" i="1"/>
  <c r="G597" i="1"/>
  <c r="N596" i="1"/>
  <c r="M596" i="1"/>
  <c r="J596" i="1"/>
  <c r="G596" i="1"/>
  <c r="M595" i="1"/>
  <c r="M598" i="1" s="1"/>
  <c r="J595" i="1"/>
  <c r="G595" i="1"/>
  <c r="N595" i="1" s="1"/>
  <c r="N598" i="1" s="1"/>
  <c r="M594" i="1"/>
  <c r="L594" i="1"/>
  <c r="K594" i="1"/>
  <c r="K555" i="1" s="1"/>
  <c r="I594" i="1"/>
  <c r="H594" i="1"/>
  <c r="F594" i="1"/>
  <c r="E594" i="1"/>
  <c r="D594" i="1"/>
  <c r="M593" i="1"/>
  <c r="J593" i="1"/>
  <c r="G593" i="1"/>
  <c r="N593" i="1" s="1"/>
  <c r="M592" i="1"/>
  <c r="J592" i="1"/>
  <c r="G592" i="1"/>
  <c r="N592" i="1" s="1"/>
  <c r="M591" i="1"/>
  <c r="J591" i="1"/>
  <c r="N591" i="1" s="1"/>
  <c r="G591" i="1"/>
  <c r="N590" i="1"/>
  <c r="M590" i="1"/>
  <c r="J590" i="1"/>
  <c r="G590" i="1"/>
  <c r="M589" i="1"/>
  <c r="J589" i="1"/>
  <c r="G589" i="1"/>
  <c r="N589" i="1" s="1"/>
  <c r="M588" i="1"/>
  <c r="J588" i="1"/>
  <c r="G588" i="1"/>
  <c r="M581" i="1"/>
  <c r="J581" i="1"/>
  <c r="G581" i="1"/>
  <c r="N581" i="1" s="1"/>
  <c r="N580" i="1"/>
  <c r="M580" i="1"/>
  <c r="J580" i="1"/>
  <c r="G580" i="1"/>
  <c r="M579" i="1"/>
  <c r="J579" i="1"/>
  <c r="G579" i="1"/>
  <c r="N579" i="1" s="1"/>
  <c r="M578" i="1"/>
  <c r="J578" i="1"/>
  <c r="G578" i="1"/>
  <c r="N578" i="1" s="1"/>
  <c r="M577" i="1"/>
  <c r="J577" i="1"/>
  <c r="G577" i="1"/>
  <c r="N577" i="1" s="1"/>
  <c r="L576" i="1"/>
  <c r="K576" i="1"/>
  <c r="I576" i="1"/>
  <c r="H576" i="1"/>
  <c r="F576" i="1"/>
  <c r="E576" i="1"/>
  <c r="D576" i="1"/>
  <c r="M575" i="1"/>
  <c r="J575" i="1"/>
  <c r="G575" i="1"/>
  <c r="N575" i="1" s="1"/>
  <c r="N574" i="1"/>
  <c r="M574" i="1"/>
  <c r="J574" i="1"/>
  <c r="G574" i="1"/>
  <c r="M573" i="1"/>
  <c r="J573" i="1"/>
  <c r="G573" i="1"/>
  <c r="N573" i="1" s="1"/>
  <c r="M572" i="1"/>
  <c r="J572" i="1"/>
  <c r="G572" i="1"/>
  <c r="N572" i="1" s="1"/>
  <c r="M571" i="1"/>
  <c r="J571" i="1"/>
  <c r="G571" i="1"/>
  <c r="N571" i="1" s="1"/>
  <c r="N570" i="1"/>
  <c r="M570" i="1"/>
  <c r="J570" i="1"/>
  <c r="G570" i="1"/>
  <c r="M569" i="1"/>
  <c r="J569" i="1"/>
  <c r="G569" i="1"/>
  <c r="N569" i="1" s="1"/>
  <c r="M568" i="1"/>
  <c r="J568" i="1"/>
  <c r="G568" i="1"/>
  <c r="N568" i="1" s="1"/>
  <c r="M567" i="1"/>
  <c r="J567" i="1"/>
  <c r="G567" i="1"/>
  <c r="N567" i="1" s="1"/>
  <c r="N566" i="1"/>
  <c r="M566" i="1"/>
  <c r="J566" i="1"/>
  <c r="G566" i="1"/>
  <c r="M565" i="1"/>
  <c r="J565" i="1"/>
  <c r="G565" i="1"/>
  <c r="N565" i="1" s="1"/>
  <c r="M564" i="1"/>
  <c r="J564" i="1"/>
  <c r="G564" i="1"/>
  <c r="N564" i="1" s="1"/>
  <c r="M563" i="1"/>
  <c r="J563" i="1"/>
  <c r="G563" i="1"/>
  <c r="N563" i="1" s="1"/>
  <c r="N562" i="1"/>
  <c r="M562" i="1"/>
  <c r="J562" i="1"/>
  <c r="G562" i="1"/>
  <c r="M561" i="1"/>
  <c r="J561" i="1"/>
  <c r="G561" i="1"/>
  <c r="N561" i="1" s="1"/>
  <c r="N560" i="1"/>
  <c r="M560" i="1"/>
  <c r="J560" i="1"/>
  <c r="G560" i="1"/>
  <c r="M559" i="1"/>
  <c r="J559" i="1"/>
  <c r="G559" i="1"/>
  <c r="N559" i="1" s="1"/>
  <c r="N558" i="1"/>
  <c r="M558" i="1"/>
  <c r="J558" i="1"/>
  <c r="G558" i="1"/>
  <c r="M557" i="1"/>
  <c r="J557" i="1"/>
  <c r="G557" i="1"/>
  <c r="N556" i="1"/>
  <c r="M556" i="1"/>
  <c r="J556" i="1"/>
  <c r="G556" i="1"/>
  <c r="L550" i="1"/>
  <c r="K550" i="1"/>
  <c r="I550" i="1"/>
  <c r="H550" i="1"/>
  <c r="F550" i="1"/>
  <c r="E550" i="1"/>
  <c r="D550" i="1"/>
  <c r="N549" i="1"/>
  <c r="M549" i="1"/>
  <c r="J549" i="1"/>
  <c r="G549" i="1"/>
  <c r="M548" i="1"/>
  <c r="J548" i="1"/>
  <c r="G548" i="1"/>
  <c r="N548" i="1" s="1"/>
  <c r="M547" i="1"/>
  <c r="J547" i="1"/>
  <c r="G547" i="1"/>
  <c r="N547" i="1" s="1"/>
  <c r="N546" i="1"/>
  <c r="M546" i="1"/>
  <c r="J546" i="1"/>
  <c r="G546" i="1"/>
  <c r="N545" i="1"/>
  <c r="M545" i="1"/>
  <c r="J545" i="1"/>
  <c r="G545" i="1"/>
  <c r="M544" i="1"/>
  <c r="J544" i="1"/>
  <c r="G544" i="1"/>
  <c r="M543" i="1"/>
  <c r="J543" i="1"/>
  <c r="G543" i="1"/>
  <c r="N543" i="1" s="1"/>
  <c r="M542" i="1"/>
  <c r="J542" i="1"/>
  <c r="N542" i="1" s="1"/>
  <c r="G542" i="1"/>
  <c r="N541" i="1"/>
  <c r="M541" i="1"/>
  <c r="J541" i="1"/>
  <c r="G541" i="1"/>
  <c r="M540" i="1"/>
  <c r="J540" i="1"/>
  <c r="G540" i="1"/>
  <c r="N540" i="1" s="1"/>
  <c r="M539" i="1"/>
  <c r="J539" i="1"/>
  <c r="G539" i="1"/>
  <c r="N539" i="1" s="1"/>
  <c r="M538" i="1"/>
  <c r="J538" i="1"/>
  <c r="G538" i="1"/>
  <c r="L537" i="1"/>
  <c r="K537" i="1"/>
  <c r="I537" i="1"/>
  <c r="H537" i="1"/>
  <c r="F537" i="1"/>
  <c r="E537" i="1"/>
  <c r="D537" i="1"/>
  <c r="N536" i="1"/>
  <c r="M536" i="1"/>
  <c r="J536" i="1"/>
  <c r="G536" i="1"/>
  <c r="N535" i="1"/>
  <c r="M535" i="1"/>
  <c r="J535" i="1"/>
  <c r="G535" i="1"/>
  <c r="M534" i="1"/>
  <c r="J534" i="1"/>
  <c r="G534" i="1"/>
  <c r="N534" i="1" s="1"/>
  <c r="M533" i="1"/>
  <c r="J533" i="1"/>
  <c r="G533" i="1"/>
  <c r="N533" i="1" s="1"/>
  <c r="M532" i="1"/>
  <c r="J532" i="1"/>
  <c r="N532" i="1" s="1"/>
  <c r="G532" i="1"/>
  <c r="N531" i="1"/>
  <c r="M531" i="1"/>
  <c r="J531" i="1"/>
  <c r="G531" i="1"/>
  <c r="M530" i="1"/>
  <c r="J530" i="1"/>
  <c r="G530" i="1"/>
  <c r="M529" i="1"/>
  <c r="J529" i="1"/>
  <c r="G529" i="1"/>
  <c r="N529" i="1" s="1"/>
  <c r="M528" i="1"/>
  <c r="J528" i="1"/>
  <c r="G528" i="1"/>
  <c r="N528" i="1" s="1"/>
  <c r="N527" i="1"/>
  <c r="M527" i="1"/>
  <c r="J527" i="1"/>
  <c r="G527" i="1"/>
  <c r="M526" i="1"/>
  <c r="J526" i="1"/>
  <c r="G526" i="1"/>
  <c r="M525" i="1"/>
  <c r="J525" i="1"/>
  <c r="G525" i="1"/>
  <c r="N525" i="1" s="1"/>
  <c r="L514" i="1"/>
  <c r="K514" i="1"/>
  <c r="I514" i="1"/>
  <c r="H514" i="1"/>
  <c r="F514" i="1"/>
  <c r="E514" i="1"/>
  <c r="D514" i="1"/>
  <c r="N513" i="1"/>
  <c r="M513" i="1"/>
  <c r="J513" i="1"/>
  <c r="G513" i="1"/>
  <c r="M512" i="1"/>
  <c r="J512" i="1"/>
  <c r="G512" i="1"/>
  <c r="N512" i="1" s="1"/>
  <c r="N511" i="1"/>
  <c r="M511" i="1"/>
  <c r="J511" i="1"/>
  <c r="G511" i="1"/>
  <c r="M510" i="1"/>
  <c r="J510" i="1"/>
  <c r="G510" i="1"/>
  <c r="N510" i="1" s="1"/>
  <c r="N509" i="1"/>
  <c r="M509" i="1"/>
  <c r="J509" i="1"/>
  <c r="G509" i="1"/>
  <c r="M508" i="1"/>
  <c r="J508" i="1"/>
  <c r="G508" i="1"/>
  <c r="N508" i="1" s="1"/>
  <c r="N507" i="1"/>
  <c r="M507" i="1"/>
  <c r="J507" i="1"/>
  <c r="G507" i="1"/>
  <c r="M506" i="1"/>
  <c r="J506" i="1"/>
  <c r="G506" i="1"/>
  <c r="N506" i="1" s="1"/>
  <c r="N505" i="1"/>
  <c r="M505" i="1"/>
  <c r="J505" i="1"/>
  <c r="G505" i="1"/>
  <c r="M504" i="1"/>
  <c r="J504" i="1"/>
  <c r="G504" i="1"/>
  <c r="N504" i="1" s="1"/>
  <c r="N503" i="1"/>
  <c r="M503" i="1"/>
  <c r="J503" i="1"/>
  <c r="G503" i="1"/>
  <c r="M502" i="1"/>
  <c r="J502" i="1"/>
  <c r="G502" i="1"/>
  <c r="N502" i="1" s="1"/>
  <c r="M501" i="1"/>
  <c r="J501" i="1"/>
  <c r="N501" i="1" s="1"/>
  <c r="G501" i="1"/>
  <c r="M500" i="1"/>
  <c r="J500" i="1"/>
  <c r="G500" i="1"/>
  <c r="N500" i="1" s="1"/>
  <c r="N499" i="1"/>
  <c r="M499" i="1"/>
  <c r="J499" i="1"/>
  <c r="G499" i="1"/>
  <c r="M498" i="1"/>
  <c r="J498" i="1"/>
  <c r="G498" i="1"/>
  <c r="N498" i="1" s="1"/>
  <c r="M497" i="1"/>
  <c r="J497" i="1"/>
  <c r="J514" i="1" s="1"/>
  <c r="G497" i="1"/>
  <c r="N497" i="1" s="1"/>
  <c r="N496" i="1"/>
  <c r="M496" i="1"/>
  <c r="J496" i="1"/>
  <c r="G496" i="1"/>
  <c r="N495" i="1"/>
  <c r="M495" i="1"/>
  <c r="J495" i="1"/>
  <c r="G495" i="1"/>
  <c r="M494" i="1"/>
  <c r="J494" i="1"/>
  <c r="G494" i="1"/>
  <c r="N494" i="1" s="1"/>
  <c r="M493" i="1"/>
  <c r="J493" i="1"/>
  <c r="G493" i="1"/>
  <c r="N493" i="1" s="1"/>
  <c r="N492" i="1"/>
  <c r="M492" i="1"/>
  <c r="M514" i="1" s="1"/>
  <c r="J492" i="1"/>
  <c r="G492" i="1"/>
  <c r="N491" i="1"/>
  <c r="M491" i="1"/>
  <c r="J491" i="1"/>
  <c r="G491" i="1"/>
  <c r="L490" i="1"/>
  <c r="K490" i="1"/>
  <c r="I490" i="1"/>
  <c r="H490" i="1"/>
  <c r="F490" i="1"/>
  <c r="E490" i="1"/>
  <c r="D490" i="1"/>
  <c r="N489" i="1"/>
  <c r="M489" i="1"/>
  <c r="J489" i="1"/>
  <c r="G489" i="1"/>
  <c r="M488" i="1"/>
  <c r="J488" i="1"/>
  <c r="G488" i="1"/>
  <c r="N488" i="1" s="1"/>
  <c r="M487" i="1"/>
  <c r="J487" i="1"/>
  <c r="G487" i="1"/>
  <c r="N487" i="1" s="1"/>
  <c r="M486" i="1"/>
  <c r="J486" i="1"/>
  <c r="G486" i="1"/>
  <c r="G490" i="1" s="1"/>
  <c r="N485" i="1"/>
  <c r="M485" i="1"/>
  <c r="J485" i="1"/>
  <c r="G485" i="1"/>
  <c r="M484" i="1"/>
  <c r="J484" i="1"/>
  <c r="G484" i="1"/>
  <c r="N484" i="1" s="1"/>
  <c r="M483" i="1"/>
  <c r="J483" i="1"/>
  <c r="G483" i="1"/>
  <c r="N483" i="1" s="1"/>
  <c r="M482" i="1"/>
  <c r="J482" i="1"/>
  <c r="G482" i="1"/>
  <c r="M481" i="1"/>
  <c r="J481" i="1"/>
  <c r="N481" i="1" s="1"/>
  <c r="G481" i="1"/>
  <c r="M480" i="1"/>
  <c r="J480" i="1"/>
  <c r="G480" i="1"/>
  <c r="N480" i="1" s="1"/>
  <c r="M479" i="1"/>
  <c r="J479" i="1"/>
  <c r="G479" i="1"/>
  <c r="N479" i="1" s="1"/>
  <c r="M478" i="1"/>
  <c r="J478" i="1"/>
  <c r="G478" i="1"/>
  <c r="N478" i="1" s="1"/>
  <c r="M477" i="1"/>
  <c r="J477" i="1"/>
  <c r="N477" i="1" s="1"/>
  <c r="G477" i="1"/>
  <c r="M476" i="1"/>
  <c r="J476" i="1"/>
  <c r="G476" i="1"/>
  <c r="N476" i="1" s="1"/>
  <c r="M475" i="1"/>
  <c r="J475" i="1"/>
  <c r="G475" i="1"/>
  <c r="N475" i="1" s="1"/>
  <c r="M474" i="1"/>
  <c r="J474" i="1"/>
  <c r="G474" i="1"/>
  <c r="N474" i="1" s="1"/>
  <c r="M473" i="1"/>
  <c r="J473" i="1"/>
  <c r="N473" i="1" s="1"/>
  <c r="G473" i="1"/>
  <c r="M472" i="1"/>
  <c r="J472" i="1"/>
  <c r="G472" i="1"/>
  <c r="N472" i="1" s="1"/>
  <c r="M471" i="1"/>
  <c r="J471" i="1"/>
  <c r="G471" i="1"/>
  <c r="N471" i="1" s="1"/>
  <c r="M470" i="1"/>
  <c r="J470" i="1"/>
  <c r="G470" i="1"/>
  <c r="N470" i="1" s="1"/>
  <c r="M469" i="1"/>
  <c r="J469" i="1"/>
  <c r="N469" i="1" s="1"/>
  <c r="G469" i="1"/>
  <c r="M468" i="1"/>
  <c r="J468" i="1"/>
  <c r="G468" i="1"/>
  <c r="N468" i="1" s="1"/>
  <c r="L467" i="1"/>
  <c r="K467" i="1"/>
  <c r="I467" i="1"/>
  <c r="H467" i="1"/>
  <c r="F467" i="1"/>
  <c r="E467" i="1"/>
  <c r="D467" i="1"/>
  <c r="N466" i="1"/>
  <c r="M466" i="1"/>
  <c r="J466" i="1"/>
  <c r="G466" i="1"/>
  <c r="M465" i="1"/>
  <c r="J465" i="1"/>
  <c r="G465" i="1"/>
  <c r="N465" i="1" s="1"/>
  <c r="M464" i="1"/>
  <c r="J464" i="1"/>
  <c r="G464" i="1"/>
  <c r="M463" i="1"/>
  <c r="J463" i="1"/>
  <c r="G463" i="1"/>
  <c r="N463" i="1" s="1"/>
  <c r="N462" i="1"/>
  <c r="M462" i="1"/>
  <c r="J462" i="1"/>
  <c r="G462" i="1"/>
  <c r="M461" i="1"/>
  <c r="J461" i="1"/>
  <c r="G461" i="1"/>
  <c r="M460" i="1"/>
  <c r="J460" i="1"/>
  <c r="G460" i="1"/>
  <c r="N460" i="1" s="1"/>
  <c r="N459" i="1"/>
  <c r="M459" i="1"/>
  <c r="J459" i="1"/>
  <c r="G459" i="1"/>
  <c r="N454" i="1"/>
  <c r="M454" i="1"/>
  <c r="J454" i="1"/>
  <c r="G454" i="1"/>
  <c r="M453" i="1"/>
  <c r="J453" i="1"/>
  <c r="G453" i="1"/>
  <c r="M452" i="1"/>
  <c r="J452" i="1"/>
  <c r="G452" i="1"/>
  <c r="N452" i="1" s="1"/>
  <c r="M451" i="1"/>
  <c r="J451" i="1"/>
  <c r="N451" i="1" s="1"/>
  <c r="G451" i="1"/>
  <c r="N450" i="1"/>
  <c r="M450" i="1"/>
  <c r="J450" i="1"/>
  <c r="G450" i="1"/>
  <c r="M449" i="1"/>
  <c r="J449" i="1"/>
  <c r="G449" i="1"/>
  <c r="N449" i="1" s="1"/>
  <c r="M448" i="1"/>
  <c r="J448" i="1"/>
  <c r="G448" i="1"/>
  <c r="N448" i="1" s="1"/>
  <c r="M447" i="1"/>
  <c r="J447" i="1"/>
  <c r="G447" i="1"/>
  <c r="N447" i="1" s="1"/>
  <c r="N446" i="1"/>
  <c r="M446" i="1"/>
  <c r="J446" i="1"/>
  <c r="G446" i="1"/>
  <c r="M445" i="1"/>
  <c r="J445" i="1"/>
  <c r="G445" i="1"/>
  <c r="N445" i="1" s="1"/>
  <c r="N444" i="1"/>
  <c r="M444" i="1"/>
  <c r="J444" i="1"/>
  <c r="G444" i="1"/>
  <c r="M443" i="1"/>
  <c r="J443" i="1"/>
  <c r="G443" i="1"/>
  <c r="N443" i="1" s="1"/>
  <c r="N442" i="1"/>
  <c r="M442" i="1"/>
  <c r="J442" i="1"/>
  <c r="G442" i="1"/>
  <c r="M441" i="1"/>
  <c r="J441" i="1"/>
  <c r="G441" i="1"/>
  <c r="N441" i="1" s="1"/>
  <c r="L440" i="1"/>
  <c r="K440" i="1"/>
  <c r="I440" i="1"/>
  <c r="H440" i="1"/>
  <c r="F440" i="1"/>
  <c r="E440" i="1"/>
  <c r="D440" i="1"/>
  <c r="M439" i="1"/>
  <c r="J439" i="1"/>
  <c r="G439" i="1"/>
  <c r="N439" i="1" s="1"/>
  <c r="M438" i="1"/>
  <c r="J438" i="1"/>
  <c r="N438" i="1" s="1"/>
  <c r="G438" i="1"/>
  <c r="M437" i="1"/>
  <c r="J437" i="1"/>
  <c r="G437" i="1"/>
  <c r="N437" i="1" s="1"/>
  <c r="N436" i="1"/>
  <c r="M436" i="1"/>
  <c r="J436" i="1"/>
  <c r="G436" i="1"/>
  <c r="M435" i="1"/>
  <c r="J435" i="1"/>
  <c r="G435" i="1"/>
  <c r="N435" i="1" s="1"/>
  <c r="N434" i="1"/>
  <c r="M434" i="1"/>
  <c r="J434" i="1"/>
  <c r="G434" i="1"/>
  <c r="M433" i="1"/>
  <c r="J433" i="1"/>
  <c r="G433" i="1"/>
  <c r="N433" i="1" s="1"/>
  <c r="N432" i="1"/>
  <c r="M432" i="1"/>
  <c r="J432" i="1"/>
  <c r="G432" i="1"/>
  <c r="M431" i="1"/>
  <c r="J431" i="1"/>
  <c r="G431" i="1"/>
  <c r="N431" i="1" s="1"/>
  <c r="M430" i="1"/>
  <c r="J430" i="1"/>
  <c r="G430" i="1"/>
  <c r="N430" i="1" s="1"/>
  <c r="N440" i="1" s="1"/>
  <c r="N429" i="1"/>
  <c r="M429" i="1"/>
  <c r="J429" i="1"/>
  <c r="G429" i="1"/>
  <c r="L428" i="1"/>
  <c r="K428" i="1"/>
  <c r="I428" i="1"/>
  <c r="H428" i="1"/>
  <c r="F428" i="1"/>
  <c r="E428" i="1"/>
  <c r="D428" i="1"/>
  <c r="M427" i="1"/>
  <c r="J427" i="1"/>
  <c r="G427" i="1"/>
  <c r="N427" i="1" s="1"/>
  <c r="N426" i="1"/>
  <c r="M426" i="1"/>
  <c r="J426" i="1"/>
  <c r="G426" i="1"/>
  <c r="M425" i="1"/>
  <c r="J425" i="1"/>
  <c r="G425" i="1"/>
  <c r="N425" i="1" s="1"/>
  <c r="M424" i="1"/>
  <c r="J424" i="1"/>
  <c r="G424" i="1"/>
  <c r="N424" i="1" s="1"/>
  <c r="M423" i="1"/>
  <c r="J423" i="1"/>
  <c r="G423" i="1"/>
  <c r="N423" i="1" s="1"/>
  <c r="N422" i="1"/>
  <c r="M422" i="1"/>
  <c r="J422" i="1"/>
  <c r="G422" i="1"/>
  <c r="M421" i="1"/>
  <c r="J421" i="1"/>
  <c r="G421" i="1"/>
  <c r="N421" i="1" s="1"/>
  <c r="M420" i="1"/>
  <c r="J420" i="1"/>
  <c r="G420" i="1"/>
  <c r="N420" i="1" s="1"/>
  <c r="M419" i="1"/>
  <c r="J419" i="1"/>
  <c r="G419" i="1"/>
  <c r="N419" i="1" s="1"/>
  <c r="N418" i="1"/>
  <c r="M418" i="1"/>
  <c r="J418" i="1"/>
  <c r="G418" i="1"/>
  <c r="M417" i="1"/>
  <c r="J417" i="1"/>
  <c r="G417" i="1"/>
  <c r="N417" i="1" s="1"/>
  <c r="M416" i="1"/>
  <c r="J416" i="1"/>
  <c r="G416" i="1"/>
  <c r="N416" i="1" s="1"/>
  <c r="M415" i="1"/>
  <c r="J415" i="1"/>
  <c r="G415" i="1"/>
  <c r="N414" i="1"/>
  <c r="M414" i="1"/>
  <c r="J414" i="1"/>
  <c r="G414" i="1"/>
  <c r="M413" i="1"/>
  <c r="J413" i="1"/>
  <c r="G413" i="1"/>
  <c r="N413" i="1" s="1"/>
  <c r="M412" i="1"/>
  <c r="J412" i="1"/>
  <c r="G412" i="1"/>
  <c r="N412" i="1" s="1"/>
  <c r="L411" i="1"/>
  <c r="K411" i="1"/>
  <c r="I411" i="1"/>
  <c r="H411" i="1"/>
  <c r="F411" i="1"/>
  <c r="E411" i="1"/>
  <c r="D411" i="1"/>
  <c r="M410" i="1"/>
  <c r="J410" i="1"/>
  <c r="G410" i="1"/>
  <c r="N410" i="1" s="1"/>
  <c r="M409" i="1"/>
  <c r="J409" i="1"/>
  <c r="G409" i="1"/>
  <c r="N409" i="1" s="1"/>
  <c r="M408" i="1"/>
  <c r="J408" i="1"/>
  <c r="N408" i="1" s="1"/>
  <c r="G408" i="1"/>
  <c r="M407" i="1"/>
  <c r="J407" i="1"/>
  <c r="G407" i="1"/>
  <c r="N407" i="1" s="1"/>
  <c r="M406" i="1"/>
  <c r="J406" i="1"/>
  <c r="G406" i="1"/>
  <c r="N406" i="1" s="1"/>
  <c r="M405" i="1"/>
  <c r="J405" i="1"/>
  <c r="G405" i="1"/>
  <c r="N405" i="1" s="1"/>
  <c r="M404" i="1"/>
  <c r="J404" i="1"/>
  <c r="N404" i="1" s="1"/>
  <c r="G404" i="1"/>
  <c r="M403" i="1"/>
  <c r="J403" i="1"/>
  <c r="G403" i="1"/>
  <c r="N403" i="1" s="1"/>
  <c r="M402" i="1"/>
  <c r="J402" i="1"/>
  <c r="G402" i="1"/>
  <c r="N402" i="1" s="1"/>
  <c r="M401" i="1"/>
  <c r="J401" i="1"/>
  <c r="G401" i="1"/>
  <c r="M400" i="1"/>
  <c r="J400" i="1"/>
  <c r="N400" i="1" s="1"/>
  <c r="G400" i="1"/>
  <c r="M399" i="1"/>
  <c r="J399" i="1"/>
  <c r="G399" i="1"/>
  <c r="N399" i="1" s="1"/>
  <c r="N398" i="1"/>
  <c r="M398" i="1"/>
  <c r="J398" i="1"/>
  <c r="G398" i="1"/>
  <c r="M397" i="1"/>
  <c r="J397" i="1"/>
  <c r="J411" i="1" s="1"/>
  <c r="G397" i="1"/>
  <c r="M396" i="1"/>
  <c r="J396" i="1"/>
  <c r="N396" i="1" s="1"/>
  <c r="G396" i="1"/>
  <c r="M395" i="1"/>
  <c r="J395" i="1"/>
  <c r="G395" i="1"/>
  <c r="N395" i="1" s="1"/>
  <c r="N394" i="1"/>
  <c r="M394" i="1"/>
  <c r="M411" i="1" s="1"/>
  <c r="J394" i="1"/>
  <c r="G394" i="1"/>
  <c r="M393" i="1"/>
  <c r="J393" i="1"/>
  <c r="G393" i="1"/>
  <c r="L389" i="1"/>
  <c r="K389" i="1"/>
  <c r="I389" i="1"/>
  <c r="H389" i="1"/>
  <c r="F389" i="1"/>
  <c r="E389" i="1"/>
  <c r="D389" i="1"/>
  <c r="M388" i="1"/>
  <c r="J388" i="1"/>
  <c r="G388" i="1"/>
  <c r="N388" i="1" s="1"/>
  <c r="M387" i="1"/>
  <c r="J387" i="1"/>
  <c r="G387" i="1"/>
  <c r="N387" i="1" s="1"/>
  <c r="N386" i="1"/>
  <c r="M386" i="1"/>
  <c r="J386" i="1"/>
  <c r="G386" i="1"/>
  <c r="M385" i="1"/>
  <c r="J385" i="1"/>
  <c r="G385" i="1"/>
  <c r="N385" i="1" s="1"/>
  <c r="M384" i="1"/>
  <c r="J384" i="1"/>
  <c r="G384" i="1"/>
  <c r="N384" i="1" s="1"/>
  <c r="M383" i="1"/>
  <c r="J383" i="1"/>
  <c r="G383" i="1"/>
  <c r="N383" i="1" s="1"/>
  <c r="N382" i="1"/>
  <c r="M382" i="1"/>
  <c r="J382" i="1"/>
  <c r="G382" i="1"/>
  <c r="M381" i="1"/>
  <c r="J381" i="1"/>
  <c r="G381" i="1"/>
  <c r="N381" i="1" s="1"/>
  <c r="M380" i="1"/>
  <c r="J380" i="1"/>
  <c r="G380" i="1"/>
  <c r="N380" i="1" s="1"/>
  <c r="M379" i="1"/>
  <c r="J379" i="1"/>
  <c r="G379" i="1"/>
  <c r="N379" i="1" s="1"/>
  <c r="N378" i="1"/>
  <c r="M378" i="1"/>
  <c r="J378" i="1"/>
  <c r="G378" i="1"/>
  <c r="N377" i="1"/>
  <c r="M377" i="1"/>
  <c r="J377" i="1"/>
  <c r="G377" i="1"/>
  <c r="M376" i="1"/>
  <c r="J376" i="1"/>
  <c r="G376" i="1"/>
  <c r="N376" i="1" s="1"/>
  <c r="M375" i="1"/>
  <c r="J375" i="1"/>
  <c r="G375" i="1"/>
  <c r="N375" i="1" s="1"/>
  <c r="N374" i="1"/>
  <c r="M374" i="1"/>
  <c r="J374" i="1"/>
  <c r="G374" i="1"/>
  <c r="M373" i="1"/>
  <c r="J373" i="1"/>
  <c r="N373" i="1" s="1"/>
  <c r="G373" i="1"/>
  <c r="M372" i="1"/>
  <c r="J372" i="1"/>
  <c r="G372" i="1"/>
  <c r="N372" i="1" s="1"/>
  <c r="M371" i="1"/>
  <c r="J371" i="1"/>
  <c r="G371" i="1"/>
  <c r="N371" i="1" s="1"/>
  <c r="N370" i="1"/>
  <c r="M370" i="1"/>
  <c r="J370" i="1"/>
  <c r="G370" i="1"/>
  <c r="M369" i="1"/>
  <c r="J369" i="1"/>
  <c r="G369" i="1"/>
  <c r="N369" i="1" s="1"/>
  <c r="M368" i="1"/>
  <c r="J368" i="1"/>
  <c r="G368" i="1"/>
  <c r="N368" i="1" s="1"/>
  <c r="M367" i="1"/>
  <c r="J367" i="1"/>
  <c r="G367" i="1"/>
  <c r="N367" i="1" s="1"/>
  <c r="N366" i="1"/>
  <c r="M366" i="1"/>
  <c r="J366" i="1"/>
  <c r="G366" i="1"/>
  <c r="M365" i="1"/>
  <c r="J365" i="1"/>
  <c r="G365" i="1"/>
  <c r="M364" i="1"/>
  <c r="J364" i="1"/>
  <c r="G364" i="1"/>
  <c r="N364" i="1" s="1"/>
  <c r="M363" i="1"/>
  <c r="M389" i="1" s="1"/>
  <c r="J363" i="1"/>
  <c r="G363" i="1"/>
  <c r="L362" i="1"/>
  <c r="K362" i="1"/>
  <c r="I362" i="1"/>
  <c r="H362" i="1"/>
  <c r="F362" i="1"/>
  <c r="E362" i="1"/>
  <c r="D362" i="1"/>
  <c r="M361" i="1"/>
  <c r="J361" i="1"/>
  <c r="G361" i="1"/>
  <c r="N361" i="1" s="1"/>
  <c r="N360" i="1"/>
  <c r="M360" i="1"/>
  <c r="J360" i="1"/>
  <c r="G360" i="1"/>
  <c r="M359" i="1"/>
  <c r="J359" i="1"/>
  <c r="G359" i="1"/>
  <c r="N359" i="1" s="1"/>
  <c r="M358" i="1"/>
  <c r="J358" i="1"/>
  <c r="G358" i="1"/>
  <c r="N358" i="1" s="1"/>
  <c r="M357" i="1"/>
  <c r="J357" i="1"/>
  <c r="G357" i="1"/>
  <c r="N357" i="1" s="1"/>
  <c r="N356" i="1"/>
  <c r="M356" i="1"/>
  <c r="J356" i="1"/>
  <c r="G356" i="1"/>
  <c r="M355" i="1"/>
  <c r="J355" i="1"/>
  <c r="G355" i="1"/>
  <c r="N355" i="1" s="1"/>
  <c r="M354" i="1"/>
  <c r="J354" i="1"/>
  <c r="G354" i="1"/>
  <c r="N354" i="1" s="1"/>
  <c r="N353" i="1"/>
  <c r="M353" i="1"/>
  <c r="J353" i="1"/>
  <c r="G353" i="1"/>
  <c r="N352" i="1"/>
  <c r="M352" i="1"/>
  <c r="J352" i="1"/>
  <c r="G352" i="1"/>
  <c r="M351" i="1"/>
  <c r="J351" i="1"/>
  <c r="G351" i="1"/>
  <c r="M350" i="1"/>
  <c r="J350" i="1"/>
  <c r="J362" i="1" s="1"/>
  <c r="G350" i="1"/>
  <c r="N350" i="1" s="1"/>
  <c r="N349" i="1"/>
  <c r="M349" i="1"/>
  <c r="M362" i="1" s="1"/>
  <c r="J349" i="1"/>
  <c r="G349" i="1"/>
  <c r="N348" i="1"/>
  <c r="M348" i="1"/>
  <c r="J348" i="1"/>
  <c r="G348" i="1"/>
  <c r="L347" i="1"/>
  <c r="K347" i="1"/>
  <c r="I347" i="1"/>
  <c r="H347" i="1"/>
  <c r="F347" i="1"/>
  <c r="E347" i="1"/>
  <c r="D347" i="1"/>
  <c r="N346" i="1"/>
  <c r="M346" i="1"/>
  <c r="J346" i="1"/>
  <c r="G346" i="1"/>
  <c r="M345" i="1"/>
  <c r="J345" i="1"/>
  <c r="G345" i="1"/>
  <c r="M344" i="1"/>
  <c r="J344" i="1"/>
  <c r="G344" i="1"/>
  <c r="N344" i="1" s="1"/>
  <c r="M343" i="1"/>
  <c r="J343" i="1"/>
  <c r="G343" i="1"/>
  <c r="N343" i="1" s="1"/>
  <c r="N342" i="1"/>
  <c r="M342" i="1"/>
  <c r="J342" i="1"/>
  <c r="G342" i="1"/>
  <c r="M341" i="1"/>
  <c r="J341" i="1"/>
  <c r="G341" i="1"/>
  <c r="N341" i="1" s="1"/>
  <c r="N340" i="1"/>
  <c r="M340" i="1"/>
  <c r="J340" i="1"/>
  <c r="G340" i="1"/>
  <c r="M339" i="1"/>
  <c r="J339" i="1"/>
  <c r="G339" i="1"/>
  <c r="N339" i="1" s="1"/>
  <c r="N338" i="1"/>
  <c r="M338" i="1"/>
  <c r="J338" i="1"/>
  <c r="G338" i="1"/>
  <c r="M337" i="1"/>
  <c r="J337" i="1"/>
  <c r="G337" i="1"/>
  <c r="N337" i="1" s="1"/>
  <c r="N336" i="1"/>
  <c r="M336" i="1"/>
  <c r="J336" i="1"/>
  <c r="G336" i="1"/>
  <c r="M335" i="1"/>
  <c r="J335" i="1"/>
  <c r="G335" i="1"/>
  <c r="N335" i="1" s="1"/>
  <c r="N334" i="1"/>
  <c r="M334" i="1"/>
  <c r="J334" i="1"/>
  <c r="G334" i="1"/>
  <c r="M333" i="1"/>
  <c r="J333" i="1"/>
  <c r="G333" i="1"/>
  <c r="N333" i="1" s="1"/>
  <c r="M332" i="1"/>
  <c r="M347" i="1" s="1"/>
  <c r="J332" i="1"/>
  <c r="G332" i="1"/>
  <c r="N332" i="1" s="1"/>
  <c r="M331" i="1"/>
  <c r="J331" i="1"/>
  <c r="G331" i="1"/>
  <c r="N331" i="1" s="1"/>
  <c r="N330" i="1"/>
  <c r="M330" i="1"/>
  <c r="J330" i="1"/>
  <c r="G330" i="1"/>
  <c r="M329" i="1"/>
  <c r="J329" i="1"/>
  <c r="G329" i="1"/>
  <c r="N329" i="1" s="1"/>
  <c r="M328" i="1"/>
  <c r="J328" i="1"/>
  <c r="G328" i="1"/>
  <c r="M324" i="1"/>
  <c r="L324" i="1"/>
  <c r="K324" i="1"/>
  <c r="I324" i="1"/>
  <c r="H324" i="1"/>
  <c r="F324" i="1"/>
  <c r="E324" i="1"/>
  <c r="D324" i="1"/>
  <c r="M323" i="1"/>
  <c r="J323" i="1"/>
  <c r="G323" i="1"/>
  <c r="N323" i="1" s="1"/>
  <c r="M322" i="1"/>
  <c r="J322" i="1"/>
  <c r="G322" i="1"/>
  <c r="N322" i="1" s="1"/>
  <c r="N321" i="1"/>
  <c r="M321" i="1"/>
  <c r="J321" i="1"/>
  <c r="G321" i="1"/>
  <c r="M320" i="1"/>
  <c r="J320" i="1"/>
  <c r="G320" i="1"/>
  <c r="N320" i="1" s="1"/>
  <c r="M319" i="1"/>
  <c r="J319" i="1"/>
  <c r="G319" i="1"/>
  <c r="N319" i="1" s="1"/>
  <c r="M318" i="1"/>
  <c r="J318" i="1"/>
  <c r="G318" i="1"/>
  <c r="N318" i="1" s="1"/>
  <c r="M317" i="1"/>
  <c r="J317" i="1"/>
  <c r="N317" i="1" s="1"/>
  <c r="G317" i="1"/>
  <c r="M316" i="1"/>
  <c r="J316" i="1"/>
  <c r="G316" i="1"/>
  <c r="N316" i="1" s="1"/>
  <c r="N315" i="1"/>
  <c r="M315" i="1"/>
  <c r="J315" i="1"/>
  <c r="G315" i="1"/>
  <c r="M314" i="1"/>
  <c r="J314" i="1"/>
  <c r="G314" i="1"/>
  <c r="N314" i="1" s="1"/>
  <c r="M313" i="1"/>
  <c r="J313" i="1"/>
  <c r="N313" i="1" s="1"/>
  <c r="G313" i="1"/>
  <c r="M312" i="1"/>
  <c r="J312" i="1"/>
  <c r="G312" i="1"/>
  <c r="N312" i="1" s="1"/>
  <c r="N311" i="1"/>
  <c r="M311" i="1"/>
  <c r="J311" i="1"/>
  <c r="G311" i="1"/>
  <c r="M310" i="1"/>
  <c r="J310" i="1"/>
  <c r="G310" i="1"/>
  <c r="N310" i="1" s="1"/>
  <c r="M309" i="1"/>
  <c r="J309" i="1"/>
  <c r="N309" i="1" s="1"/>
  <c r="G309" i="1"/>
  <c r="M308" i="1"/>
  <c r="J308" i="1"/>
  <c r="G308" i="1"/>
  <c r="N308" i="1" s="1"/>
  <c r="N307" i="1"/>
  <c r="M307" i="1"/>
  <c r="J307" i="1"/>
  <c r="G307" i="1"/>
  <c r="M306" i="1"/>
  <c r="J306" i="1"/>
  <c r="G306" i="1"/>
  <c r="N306" i="1" s="1"/>
  <c r="M305" i="1"/>
  <c r="J305" i="1"/>
  <c r="N305" i="1" s="1"/>
  <c r="G305" i="1"/>
  <c r="M304" i="1"/>
  <c r="J304" i="1"/>
  <c r="G304" i="1"/>
  <c r="N304" i="1" s="1"/>
  <c r="M303" i="1"/>
  <c r="J303" i="1"/>
  <c r="N303" i="1" s="1"/>
  <c r="G303" i="1"/>
  <c r="M302" i="1"/>
  <c r="J302" i="1"/>
  <c r="G302" i="1"/>
  <c r="N302" i="1" s="1"/>
  <c r="M301" i="1"/>
  <c r="J301" i="1"/>
  <c r="N301" i="1" s="1"/>
  <c r="G301" i="1"/>
  <c r="M300" i="1"/>
  <c r="J300" i="1"/>
  <c r="G300" i="1"/>
  <c r="N300" i="1" s="1"/>
  <c r="M299" i="1"/>
  <c r="J299" i="1"/>
  <c r="G299" i="1"/>
  <c r="N299" i="1" s="1"/>
  <c r="N298" i="1"/>
  <c r="M298" i="1"/>
  <c r="J298" i="1"/>
  <c r="G298" i="1"/>
  <c r="M297" i="1"/>
  <c r="J297" i="1"/>
  <c r="N297" i="1" s="1"/>
  <c r="G297" i="1"/>
  <c r="M296" i="1"/>
  <c r="J296" i="1"/>
  <c r="G296" i="1"/>
  <c r="N296" i="1" s="1"/>
  <c r="M295" i="1"/>
  <c r="J295" i="1"/>
  <c r="G295" i="1"/>
  <c r="N295" i="1" s="1"/>
  <c r="N294" i="1"/>
  <c r="M294" i="1"/>
  <c r="J294" i="1"/>
  <c r="G294" i="1"/>
  <c r="M293" i="1"/>
  <c r="J293" i="1"/>
  <c r="N293" i="1" s="1"/>
  <c r="G293" i="1"/>
  <c r="M292" i="1"/>
  <c r="J292" i="1"/>
  <c r="G292" i="1"/>
  <c r="N292" i="1" s="1"/>
  <c r="M291" i="1"/>
  <c r="J291" i="1"/>
  <c r="G291" i="1"/>
  <c r="N291" i="1" s="1"/>
  <c r="M290" i="1"/>
  <c r="J290" i="1"/>
  <c r="N290" i="1" s="1"/>
  <c r="G290" i="1"/>
  <c r="M289" i="1"/>
  <c r="J289" i="1"/>
  <c r="N289" i="1" s="1"/>
  <c r="G289" i="1"/>
  <c r="M288" i="1"/>
  <c r="J288" i="1"/>
  <c r="G288" i="1"/>
  <c r="N288" i="1" s="1"/>
  <c r="M287" i="1"/>
  <c r="J287" i="1"/>
  <c r="G287" i="1"/>
  <c r="N287" i="1" s="1"/>
  <c r="M286" i="1"/>
  <c r="J286" i="1"/>
  <c r="G286" i="1"/>
  <c r="N285" i="1"/>
  <c r="M285" i="1"/>
  <c r="J285" i="1"/>
  <c r="G285" i="1"/>
  <c r="M284" i="1"/>
  <c r="J284" i="1"/>
  <c r="G284" i="1"/>
  <c r="L283" i="1"/>
  <c r="K283" i="1"/>
  <c r="I283" i="1"/>
  <c r="H283" i="1"/>
  <c r="G283" i="1"/>
  <c r="F283" i="1"/>
  <c r="E283" i="1"/>
  <c r="D283" i="1"/>
  <c r="N282" i="1"/>
  <c r="M282" i="1"/>
  <c r="J282" i="1"/>
  <c r="G282" i="1"/>
  <c r="M281" i="1"/>
  <c r="J281" i="1"/>
  <c r="G281" i="1"/>
  <c r="N281" i="1" s="1"/>
  <c r="M280" i="1"/>
  <c r="J280" i="1"/>
  <c r="G280" i="1"/>
  <c r="N280" i="1" s="1"/>
  <c r="N279" i="1"/>
  <c r="M279" i="1"/>
  <c r="J279" i="1"/>
  <c r="G279" i="1"/>
  <c r="N278" i="1"/>
  <c r="M278" i="1"/>
  <c r="J278" i="1"/>
  <c r="G278" i="1"/>
  <c r="M277" i="1"/>
  <c r="J277" i="1"/>
  <c r="G277" i="1"/>
  <c r="N277" i="1" s="1"/>
  <c r="M276" i="1"/>
  <c r="J276" i="1"/>
  <c r="G276" i="1"/>
  <c r="N276" i="1" s="1"/>
  <c r="N275" i="1"/>
  <c r="M275" i="1"/>
  <c r="J275" i="1"/>
  <c r="G275" i="1"/>
  <c r="N274" i="1"/>
  <c r="M274" i="1"/>
  <c r="J274" i="1"/>
  <c r="G274" i="1"/>
  <c r="M273" i="1"/>
  <c r="J273" i="1"/>
  <c r="G273" i="1"/>
  <c r="N273" i="1" s="1"/>
  <c r="M272" i="1"/>
  <c r="J272" i="1"/>
  <c r="G272" i="1"/>
  <c r="N272" i="1" s="1"/>
  <c r="N271" i="1"/>
  <c r="M271" i="1"/>
  <c r="J271" i="1"/>
  <c r="G271" i="1"/>
  <c r="N270" i="1"/>
  <c r="M270" i="1"/>
  <c r="J270" i="1"/>
  <c r="G270" i="1"/>
  <c r="M269" i="1"/>
  <c r="J269" i="1"/>
  <c r="G269" i="1"/>
  <c r="N269" i="1" s="1"/>
  <c r="M268" i="1"/>
  <c r="J268" i="1"/>
  <c r="G268" i="1"/>
  <c r="N268" i="1" s="1"/>
  <c r="N267" i="1"/>
  <c r="M267" i="1"/>
  <c r="J267" i="1"/>
  <c r="G267" i="1"/>
  <c r="N266" i="1"/>
  <c r="M266" i="1"/>
  <c r="J266" i="1"/>
  <c r="G266" i="1"/>
  <c r="M265" i="1"/>
  <c r="J265" i="1"/>
  <c r="G265" i="1"/>
  <c r="N265" i="1" s="1"/>
  <c r="M264" i="1"/>
  <c r="J264" i="1"/>
  <c r="J283" i="1" s="1"/>
  <c r="G264" i="1"/>
  <c r="N264" i="1" s="1"/>
  <c r="N260" i="1"/>
  <c r="M260" i="1"/>
  <c r="J260" i="1"/>
  <c r="G260" i="1"/>
  <c r="N259" i="1"/>
  <c r="M259" i="1"/>
  <c r="J259" i="1"/>
  <c r="G259" i="1"/>
  <c r="M258" i="1"/>
  <c r="J258" i="1"/>
  <c r="G258" i="1"/>
  <c r="N258" i="1" s="1"/>
  <c r="M257" i="1"/>
  <c r="J257" i="1"/>
  <c r="G257" i="1"/>
  <c r="N257" i="1" s="1"/>
  <c r="N256" i="1"/>
  <c r="M256" i="1"/>
  <c r="J256" i="1"/>
  <c r="G256" i="1"/>
  <c r="N255" i="1"/>
  <c r="M255" i="1"/>
  <c r="J255" i="1"/>
  <c r="G255" i="1"/>
  <c r="M254" i="1"/>
  <c r="J254" i="1"/>
  <c r="G254" i="1"/>
  <c r="N254" i="1" s="1"/>
  <c r="M253" i="1"/>
  <c r="J253" i="1"/>
  <c r="G253" i="1"/>
  <c r="N253" i="1" s="1"/>
  <c r="N252" i="1"/>
  <c r="M252" i="1"/>
  <c r="J252" i="1"/>
  <c r="G252" i="1"/>
  <c r="N251" i="1"/>
  <c r="M251" i="1"/>
  <c r="J251" i="1"/>
  <c r="G251" i="1"/>
  <c r="M250" i="1"/>
  <c r="J250" i="1"/>
  <c r="G250" i="1"/>
  <c r="N250" i="1" s="1"/>
  <c r="M249" i="1"/>
  <c r="J249" i="1"/>
  <c r="G249" i="1"/>
  <c r="N249" i="1" s="1"/>
  <c r="N248" i="1"/>
  <c r="M248" i="1"/>
  <c r="J248" i="1"/>
  <c r="G248" i="1"/>
  <c r="N247" i="1"/>
  <c r="M247" i="1"/>
  <c r="J247" i="1"/>
  <c r="G247" i="1"/>
  <c r="M246" i="1"/>
  <c r="J246" i="1"/>
  <c r="G246" i="1"/>
  <c r="N246" i="1" s="1"/>
  <c r="M245" i="1"/>
  <c r="J245" i="1"/>
  <c r="G245" i="1"/>
  <c r="N245" i="1" s="1"/>
  <c r="M244" i="1"/>
  <c r="L244" i="1"/>
  <c r="K244" i="1"/>
  <c r="I244" i="1"/>
  <c r="H244" i="1"/>
  <c r="F244" i="1"/>
  <c r="E244" i="1"/>
  <c r="D244" i="1"/>
  <c r="M243" i="1"/>
  <c r="J243" i="1"/>
  <c r="G243" i="1"/>
  <c r="N243" i="1" s="1"/>
  <c r="M242" i="1"/>
  <c r="J242" i="1"/>
  <c r="G242" i="1"/>
  <c r="N242" i="1" s="1"/>
  <c r="N241" i="1"/>
  <c r="M241" i="1"/>
  <c r="J241" i="1"/>
  <c r="G241" i="1"/>
  <c r="M240" i="1"/>
  <c r="J240" i="1"/>
  <c r="G240" i="1"/>
  <c r="N240" i="1" s="1"/>
  <c r="M239" i="1"/>
  <c r="J239" i="1"/>
  <c r="G239" i="1"/>
  <c r="N239" i="1" s="1"/>
  <c r="M238" i="1"/>
  <c r="J238" i="1"/>
  <c r="G238" i="1"/>
  <c r="N238" i="1" s="1"/>
  <c r="N237" i="1"/>
  <c r="M237" i="1"/>
  <c r="J237" i="1"/>
  <c r="G237" i="1"/>
  <c r="M236" i="1"/>
  <c r="J236" i="1"/>
  <c r="G236" i="1"/>
  <c r="N236" i="1" s="1"/>
  <c r="M235" i="1"/>
  <c r="J235" i="1"/>
  <c r="G235" i="1"/>
  <c r="N235" i="1" s="1"/>
  <c r="M234" i="1"/>
  <c r="J234" i="1"/>
  <c r="G234" i="1"/>
  <c r="N234" i="1" s="1"/>
  <c r="N233" i="1"/>
  <c r="M233" i="1"/>
  <c r="J233" i="1"/>
  <c r="G233" i="1"/>
  <c r="M232" i="1"/>
  <c r="J232" i="1"/>
  <c r="G232" i="1"/>
  <c r="N232" i="1" s="1"/>
  <c r="M231" i="1"/>
  <c r="J231" i="1"/>
  <c r="G231" i="1"/>
  <c r="L230" i="1"/>
  <c r="K230" i="1"/>
  <c r="I230" i="1"/>
  <c r="H230" i="1"/>
  <c r="F230" i="1"/>
  <c r="E230" i="1"/>
  <c r="D230" i="1"/>
  <c r="M229" i="1"/>
  <c r="J229" i="1"/>
  <c r="G229" i="1"/>
  <c r="N229" i="1" s="1"/>
  <c r="M228" i="1"/>
  <c r="J228" i="1"/>
  <c r="G228" i="1"/>
  <c r="N228" i="1" s="1"/>
  <c r="N227" i="1"/>
  <c r="M227" i="1"/>
  <c r="J227" i="1"/>
  <c r="G227" i="1"/>
  <c r="M226" i="1"/>
  <c r="J226" i="1"/>
  <c r="G226" i="1"/>
  <c r="M225" i="1"/>
  <c r="J225" i="1"/>
  <c r="G225" i="1"/>
  <c r="N225" i="1" s="1"/>
  <c r="N224" i="1"/>
  <c r="M224" i="1"/>
  <c r="J224" i="1"/>
  <c r="G224" i="1"/>
  <c r="N223" i="1"/>
  <c r="M223" i="1"/>
  <c r="J223" i="1"/>
  <c r="G223" i="1"/>
  <c r="M222" i="1"/>
  <c r="J222" i="1"/>
  <c r="G222" i="1"/>
  <c r="N222" i="1" s="1"/>
  <c r="M221" i="1"/>
  <c r="J221" i="1"/>
  <c r="G221" i="1"/>
  <c r="N221" i="1" s="1"/>
  <c r="M220" i="1"/>
  <c r="J220" i="1"/>
  <c r="G220" i="1"/>
  <c r="N220" i="1" s="1"/>
  <c r="N219" i="1"/>
  <c r="M219" i="1"/>
  <c r="J219" i="1"/>
  <c r="G219" i="1"/>
  <c r="M218" i="1"/>
  <c r="J218" i="1"/>
  <c r="G218" i="1"/>
  <c r="N218" i="1" s="1"/>
  <c r="N217" i="1"/>
  <c r="M217" i="1"/>
  <c r="J217" i="1"/>
  <c r="G217" i="1"/>
  <c r="M216" i="1"/>
  <c r="J216" i="1"/>
  <c r="G216" i="1"/>
  <c r="N215" i="1"/>
  <c r="M215" i="1"/>
  <c r="J215" i="1"/>
  <c r="G215" i="1"/>
  <c r="M214" i="1"/>
  <c r="J214" i="1"/>
  <c r="G214" i="1"/>
  <c r="N214" i="1" s="1"/>
  <c r="N213" i="1"/>
  <c r="M213" i="1"/>
  <c r="J213" i="1"/>
  <c r="G213" i="1"/>
  <c r="M212" i="1"/>
  <c r="J212" i="1"/>
  <c r="G212" i="1"/>
  <c r="N212" i="1" s="1"/>
  <c r="N211" i="1"/>
  <c r="M211" i="1"/>
  <c r="J211" i="1"/>
  <c r="G211" i="1"/>
  <c r="M210" i="1"/>
  <c r="J210" i="1"/>
  <c r="G210" i="1"/>
  <c r="N210" i="1" s="1"/>
  <c r="M209" i="1"/>
  <c r="J209" i="1"/>
  <c r="N209" i="1" s="1"/>
  <c r="G209" i="1"/>
  <c r="M208" i="1"/>
  <c r="J208" i="1"/>
  <c r="G208" i="1"/>
  <c r="N208" i="1" s="1"/>
  <c r="N207" i="1"/>
  <c r="M207" i="1"/>
  <c r="J207" i="1"/>
  <c r="G207" i="1"/>
  <c r="M206" i="1"/>
  <c r="J206" i="1"/>
  <c r="J230" i="1" s="1"/>
  <c r="G206" i="1"/>
  <c r="N206" i="1" s="1"/>
  <c r="M205" i="1"/>
  <c r="J205" i="1"/>
  <c r="G205" i="1"/>
  <c r="N205" i="1" s="1"/>
  <c r="M204" i="1"/>
  <c r="J204" i="1"/>
  <c r="G204" i="1"/>
  <c r="N204" i="1" s="1"/>
  <c r="N203" i="1"/>
  <c r="M203" i="1"/>
  <c r="M230" i="1" s="1"/>
  <c r="J203" i="1"/>
  <c r="G203" i="1"/>
  <c r="L202" i="1"/>
  <c r="K202" i="1"/>
  <c r="I202" i="1"/>
  <c r="H202" i="1"/>
  <c r="F202" i="1"/>
  <c r="E202" i="1"/>
  <c r="D202" i="1"/>
  <c r="M201" i="1"/>
  <c r="J201" i="1"/>
  <c r="N201" i="1" s="1"/>
  <c r="G201" i="1"/>
  <c r="M200" i="1"/>
  <c r="J200" i="1"/>
  <c r="G200" i="1"/>
  <c r="N200" i="1" s="1"/>
  <c r="N199" i="1"/>
  <c r="M199" i="1"/>
  <c r="J199" i="1"/>
  <c r="G199" i="1"/>
  <c r="N198" i="1"/>
  <c r="M198" i="1"/>
  <c r="J198" i="1"/>
  <c r="G198" i="1"/>
  <c r="N194" i="1"/>
  <c r="M194" i="1"/>
  <c r="J194" i="1"/>
  <c r="G194" i="1"/>
  <c r="M193" i="1"/>
  <c r="J193" i="1"/>
  <c r="G193" i="1"/>
  <c r="N193" i="1" s="1"/>
  <c r="M192" i="1"/>
  <c r="J192" i="1"/>
  <c r="G192" i="1"/>
  <c r="M191" i="1"/>
  <c r="J191" i="1"/>
  <c r="N191" i="1" s="1"/>
  <c r="G191" i="1"/>
  <c r="N190" i="1"/>
  <c r="M190" i="1"/>
  <c r="J190" i="1"/>
  <c r="G190" i="1"/>
  <c r="M189" i="1"/>
  <c r="J189" i="1"/>
  <c r="G189" i="1"/>
  <c r="N189" i="1" s="1"/>
  <c r="M188" i="1"/>
  <c r="J188" i="1"/>
  <c r="G188" i="1"/>
  <c r="N188" i="1" s="1"/>
  <c r="N187" i="1"/>
  <c r="M187" i="1"/>
  <c r="J187" i="1"/>
  <c r="G187" i="1"/>
  <c r="N186" i="1"/>
  <c r="M186" i="1"/>
  <c r="J186" i="1"/>
  <c r="G186" i="1"/>
  <c r="M185" i="1"/>
  <c r="J185" i="1"/>
  <c r="G185" i="1"/>
  <c r="N185" i="1" s="1"/>
  <c r="M184" i="1"/>
  <c r="J184" i="1"/>
  <c r="G184" i="1"/>
  <c r="N184" i="1" s="1"/>
  <c r="M183" i="1"/>
  <c r="J183" i="1"/>
  <c r="N183" i="1" s="1"/>
  <c r="G183" i="1"/>
  <c r="N182" i="1"/>
  <c r="M182" i="1"/>
  <c r="J182" i="1"/>
  <c r="G182" i="1"/>
  <c r="M181" i="1"/>
  <c r="J181" i="1"/>
  <c r="G181" i="1"/>
  <c r="N181" i="1" s="1"/>
  <c r="M180" i="1"/>
  <c r="J180" i="1"/>
  <c r="G180" i="1"/>
  <c r="N180" i="1" s="1"/>
  <c r="M179" i="1"/>
  <c r="J179" i="1"/>
  <c r="G179" i="1"/>
  <c r="N179" i="1" s="1"/>
  <c r="N178" i="1"/>
  <c r="M178" i="1"/>
  <c r="J178" i="1"/>
  <c r="G178" i="1"/>
  <c r="M177" i="1"/>
  <c r="J177" i="1"/>
  <c r="G177" i="1"/>
  <c r="N177" i="1" s="1"/>
  <c r="M176" i="1"/>
  <c r="J176" i="1"/>
  <c r="G176" i="1"/>
  <c r="N176" i="1" s="1"/>
  <c r="M175" i="1"/>
  <c r="J175" i="1"/>
  <c r="G175" i="1"/>
  <c r="N175" i="1" s="1"/>
  <c r="M174" i="1"/>
  <c r="J174" i="1"/>
  <c r="N174" i="1" s="1"/>
  <c r="G174" i="1"/>
  <c r="M173" i="1"/>
  <c r="J173" i="1"/>
  <c r="G173" i="1"/>
  <c r="N173" i="1" s="1"/>
  <c r="M172" i="1"/>
  <c r="J172" i="1"/>
  <c r="G172" i="1"/>
  <c r="N172" i="1" s="1"/>
  <c r="L171" i="1"/>
  <c r="K171" i="1"/>
  <c r="I171" i="1"/>
  <c r="H171" i="1"/>
  <c r="F171" i="1"/>
  <c r="E171" i="1"/>
  <c r="D171" i="1"/>
  <c r="M170" i="1"/>
  <c r="J170" i="1"/>
  <c r="G170" i="1"/>
  <c r="N170" i="1" s="1"/>
  <c r="M169" i="1"/>
  <c r="J169" i="1"/>
  <c r="G169" i="1"/>
  <c r="N169" i="1" s="1"/>
  <c r="M168" i="1"/>
  <c r="J168" i="1"/>
  <c r="G168" i="1"/>
  <c r="N168" i="1" s="1"/>
  <c r="N167" i="1"/>
  <c r="M167" i="1"/>
  <c r="J167" i="1"/>
  <c r="G167" i="1"/>
  <c r="M166" i="1"/>
  <c r="J166" i="1"/>
  <c r="G166" i="1"/>
  <c r="N166" i="1" s="1"/>
  <c r="M165" i="1"/>
  <c r="J165" i="1"/>
  <c r="G165" i="1"/>
  <c r="M164" i="1"/>
  <c r="J164" i="1"/>
  <c r="G164" i="1"/>
  <c r="N164" i="1" s="1"/>
  <c r="N163" i="1"/>
  <c r="M163" i="1"/>
  <c r="J163" i="1"/>
  <c r="G163" i="1"/>
  <c r="M162" i="1"/>
  <c r="J162" i="1"/>
  <c r="G162" i="1"/>
  <c r="N162" i="1" s="1"/>
  <c r="M161" i="1"/>
  <c r="J161" i="1"/>
  <c r="G161" i="1"/>
  <c r="M160" i="1"/>
  <c r="J160" i="1"/>
  <c r="G160" i="1"/>
  <c r="N160" i="1" s="1"/>
  <c r="N159" i="1"/>
  <c r="M159" i="1"/>
  <c r="J159" i="1"/>
  <c r="G159" i="1"/>
  <c r="M158" i="1"/>
  <c r="J158" i="1"/>
  <c r="G158" i="1"/>
  <c r="N158" i="1" s="1"/>
  <c r="M157" i="1"/>
  <c r="J157" i="1"/>
  <c r="J171" i="1" s="1"/>
  <c r="G157" i="1"/>
  <c r="L156" i="1"/>
  <c r="K156" i="1"/>
  <c r="I156" i="1"/>
  <c r="H156" i="1"/>
  <c r="F156" i="1"/>
  <c r="E156" i="1"/>
  <c r="D156" i="1"/>
  <c r="M155" i="1"/>
  <c r="J155" i="1"/>
  <c r="G155" i="1"/>
  <c r="N155" i="1" s="1"/>
  <c r="M154" i="1"/>
  <c r="J154" i="1"/>
  <c r="G154" i="1"/>
  <c r="N154" i="1" s="1"/>
  <c r="N153" i="1"/>
  <c r="M153" i="1"/>
  <c r="J153" i="1"/>
  <c r="G153" i="1"/>
  <c r="M152" i="1"/>
  <c r="J152" i="1"/>
  <c r="G152" i="1"/>
  <c r="N152" i="1" s="1"/>
  <c r="M151" i="1"/>
  <c r="J151" i="1"/>
  <c r="G151" i="1"/>
  <c r="N151" i="1" s="1"/>
  <c r="M150" i="1"/>
  <c r="J150" i="1"/>
  <c r="G150" i="1"/>
  <c r="N150" i="1" s="1"/>
  <c r="N149" i="1"/>
  <c r="M149" i="1"/>
  <c r="J149" i="1"/>
  <c r="G149" i="1"/>
  <c r="M148" i="1"/>
  <c r="J148" i="1"/>
  <c r="G148" i="1"/>
  <c r="N147" i="1"/>
  <c r="M147" i="1"/>
  <c r="J147" i="1"/>
  <c r="G147" i="1"/>
  <c r="M146" i="1"/>
  <c r="J146" i="1"/>
  <c r="G146" i="1"/>
  <c r="N146" i="1" s="1"/>
  <c r="N145" i="1"/>
  <c r="M145" i="1"/>
  <c r="J145" i="1"/>
  <c r="G145" i="1"/>
  <c r="M144" i="1"/>
  <c r="J144" i="1"/>
  <c r="G144" i="1"/>
  <c r="N143" i="1"/>
  <c r="M143" i="1"/>
  <c r="M156" i="1" s="1"/>
  <c r="J143" i="1"/>
  <c r="G143" i="1"/>
  <c r="L142" i="1"/>
  <c r="K142" i="1"/>
  <c r="I142" i="1"/>
  <c r="H142" i="1"/>
  <c r="F142" i="1"/>
  <c r="E142" i="1"/>
  <c r="D142" i="1"/>
  <c r="M141" i="1"/>
  <c r="J141" i="1"/>
  <c r="N141" i="1" s="1"/>
  <c r="G141" i="1"/>
  <c r="M140" i="1"/>
  <c r="J140" i="1"/>
  <c r="G140" i="1"/>
  <c r="N140" i="1" s="1"/>
  <c r="N139" i="1"/>
  <c r="M139" i="1"/>
  <c r="J139" i="1"/>
  <c r="G139" i="1"/>
  <c r="M138" i="1"/>
  <c r="J138" i="1"/>
  <c r="G138" i="1"/>
  <c r="N138" i="1" s="1"/>
  <c r="M137" i="1"/>
  <c r="J137" i="1"/>
  <c r="G137" i="1"/>
  <c r="N137" i="1" s="1"/>
  <c r="N136" i="1"/>
  <c r="M136" i="1"/>
  <c r="J136" i="1"/>
  <c r="G136" i="1"/>
  <c r="N135" i="1"/>
  <c r="M135" i="1"/>
  <c r="J135" i="1"/>
  <c r="G135" i="1"/>
  <c r="M134" i="1"/>
  <c r="J134" i="1"/>
  <c r="G134" i="1"/>
  <c r="M130" i="1"/>
  <c r="J130" i="1"/>
  <c r="G130" i="1"/>
  <c r="N130" i="1" s="1"/>
  <c r="N129" i="1"/>
  <c r="M129" i="1"/>
  <c r="J129" i="1"/>
  <c r="G129" i="1"/>
  <c r="N128" i="1"/>
  <c r="M128" i="1"/>
  <c r="J128" i="1"/>
  <c r="G128" i="1"/>
  <c r="M127" i="1"/>
  <c r="J127" i="1"/>
  <c r="G127" i="1"/>
  <c r="N127" i="1" s="1"/>
  <c r="M126" i="1"/>
  <c r="J126" i="1"/>
  <c r="G126" i="1"/>
  <c r="N126" i="1" s="1"/>
  <c r="M125" i="1"/>
  <c r="J125" i="1"/>
  <c r="N125" i="1" s="1"/>
  <c r="G125" i="1"/>
  <c r="N124" i="1"/>
  <c r="M124" i="1"/>
  <c r="J124" i="1"/>
  <c r="G124" i="1"/>
  <c r="M123" i="1"/>
  <c r="J123" i="1"/>
  <c r="G123" i="1"/>
  <c r="N123" i="1" s="1"/>
  <c r="M122" i="1"/>
  <c r="J122" i="1"/>
  <c r="G122" i="1"/>
  <c r="N122" i="1" s="1"/>
  <c r="M121" i="1"/>
  <c r="J121" i="1"/>
  <c r="G121" i="1"/>
  <c r="N121" i="1" s="1"/>
  <c r="N120" i="1"/>
  <c r="M120" i="1"/>
  <c r="J120" i="1"/>
  <c r="G120" i="1"/>
  <c r="L119" i="1"/>
  <c r="K119" i="1"/>
  <c r="I119" i="1"/>
  <c r="I6" i="1" s="1"/>
  <c r="H119" i="1"/>
  <c r="H6" i="1" s="1"/>
  <c r="F119" i="1"/>
  <c r="E119" i="1"/>
  <c r="E6" i="1" s="1"/>
  <c r="D119" i="1"/>
  <c r="D6" i="1" s="1"/>
  <c r="M118" i="1"/>
  <c r="J118" i="1"/>
  <c r="N118" i="1" s="1"/>
  <c r="G118" i="1"/>
  <c r="M117" i="1"/>
  <c r="J117" i="1"/>
  <c r="G117" i="1"/>
  <c r="N117" i="1" s="1"/>
  <c r="M116" i="1"/>
  <c r="J116" i="1"/>
  <c r="G116" i="1"/>
  <c r="N116" i="1" s="1"/>
  <c r="M115" i="1"/>
  <c r="J115" i="1"/>
  <c r="G115" i="1"/>
  <c r="M114" i="1"/>
  <c r="J114" i="1"/>
  <c r="N114" i="1" s="1"/>
  <c r="G114" i="1"/>
  <c r="M113" i="1"/>
  <c r="J113" i="1"/>
  <c r="G113" i="1"/>
  <c r="N113" i="1" s="1"/>
  <c r="M112" i="1"/>
  <c r="J112" i="1"/>
  <c r="G112" i="1"/>
  <c r="N112" i="1" s="1"/>
  <c r="M111" i="1"/>
  <c r="J111" i="1"/>
  <c r="G111" i="1"/>
  <c r="N111" i="1" s="1"/>
  <c r="N110" i="1"/>
  <c r="M110" i="1"/>
  <c r="J110" i="1"/>
  <c r="G110" i="1"/>
  <c r="M109" i="1"/>
  <c r="J109" i="1"/>
  <c r="G109" i="1"/>
  <c r="N109" i="1" s="1"/>
  <c r="M108" i="1"/>
  <c r="J108" i="1"/>
  <c r="G108" i="1"/>
  <c r="N108" i="1" s="1"/>
  <c r="M107" i="1"/>
  <c r="J107" i="1"/>
  <c r="G107" i="1"/>
  <c r="N107" i="1" s="1"/>
  <c r="M106" i="1"/>
  <c r="J106" i="1"/>
  <c r="N106" i="1" s="1"/>
  <c r="G106" i="1"/>
  <c r="M105" i="1"/>
  <c r="J105" i="1"/>
  <c r="G105" i="1"/>
  <c r="N105" i="1" s="1"/>
  <c r="M104" i="1"/>
  <c r="J104" i="1"/>
  <c r="G104" i="1"/>
  <c r="N104" i="1" s="1"/>
  <c r="M103" i="1"/>
  <c r="J103" i="1"/>
  <c r="G103" i="1"/>
  <c r="N103" i="1" s="1"/>
  <c r="M102" i="1"/>
  <c r="J102" i="1"/>
  <c r="N102" i="1" s="1"/>
  <c r="G102" i="1"/>
  <c r="M101" i="1"/>
  <c r="J101" i="1"/>
  <c r="G101" i="1"/>
  <c r="N101" i="1" s="1"/>
  <c r="M100" i="1"/>
  <c r="J100" i="1"/>
  <c r="G100" i="1"/>
  <c r="N100" i="1" s="1"/>
  <c r="M99" i="1"/>
  <c r="J99" i="1"/>
  <c r="G99" i="1"/>
  <c r="N99" i="1" s="1"/>
  <c r="M98" i="1"/>
  <c r="J98" i="1"/>
  <c r="N98" i="1" s="1"/>
  <c r="G98" i="1"/>
  <c r="M97" i="1"/>
  <c r="J97" i="1"/>
  <c r="G97" i="1"/>
  <c r="N97" i="1" s="1"/>
  <c r="N96" i="1"/>
  <c r="M96" i="1"/>
  <c r="J96" i="1"/>
  <c r="G96" i="1"/>
  <c r="M95" i="1"/>
  <c r="J95" i="1"/>
  <c r="G95" i="1"/>
  <c r="N95" i="1" s="1"/>
  <c r="M94" i="1"/>
  <c r="J94" i="1"/>
  <c r="N94" i="1" s="1"/>
  <c r="G94" i="1"/>
  <c r="M93" i="1"/>
  <c r="J93" i="1"/>
  <c r="G93" i="1"/>
  <c r="N93" i="1" s="1"/>
  <c r="N92" i="1"/>
  <c r="M92" i="1"/>
  <c r="J92" i="1"/>
  <c r="G92" i="1"/>
  <c r="M91" i="1"/>
  <c r="J91" i="1"/>
  <c r="G91" i="1"/>
  <c r="N91" i="1" s="1"/>
  <c r="M90" i="1"/>
  <c r="J90" i="1"/>
  <c r="N90" i="1" s="1"/>
  <c r="G90" i="1"/>
  <c r="M89" i="1"/>
  <c r="J89" i="1"/>
  <c r="G89" i="1"/>
  <c r="N89" i="1" s="1"/>
  <c r="M88" i="1"/>
  <c r="J88" i="1"/>
  <c r="G88" i="1"/>
  <c r="M87" i="1"/>
  <c r="J87" i="1"/>
  <c r="G87" i="1"/>
  <c r="N87" i="1" s="1"/>
  <c r="L86" i="1"/>
  <c r="K86" i="1"/>
  <c r="I86" i="1"/>
  <c r="H86" i="1"/>
  <c r="F86" i="1"/>
  <c r="E86" i="1"/>
  <c r="D86" i="1"/>
  <c r="N85" i="1"/>
  <c r="M85" i="1"/>
  <c r="J85" i="1"/>
  <c r="G85" i="1"/>
  <c r="M84" i="1"/>
  <c r="J84" i="1"/>
  <c r="G84" i="1"/>
  <c r="N84" i="1" s="1"/>
  <c r="M83" i="1"/>
  <c r="J83" i="1"/>
  <c r="G83" i="1"/>
  <c r="N83" i="1" s="1"/>
  <c r="M82" i="1"/>
  <c r="J82" i="1"/>
  <c r="G82" i="1"/>
  <c r="N82" i="1" s="1"/>
  <c r="N81" i="1"/>
  <c r="M81" i="1"/>
  <c r="J81" i="1"/>
  <c r="G81" i="1"/>
  <c r="M80" i="1"/>
  <c r="J80" i="1"/>
  <c r="G80" i="1"/>
  <c r="N80" i="1" s="1"/>
  <c r="M79" i="1"/>
  <c r="J79" i="1"/>
  <c r="G79" i="1"/>
  <c r="N79" i="1" s="1"/>
  <c r="M78" i="1"/>
  <c r="J78" i="1"/>
  <c r="G78" i="1"/>
  <c r="N78" i="1" s="1"/>
  <c r="M77" i="1"/>
  <c r="J77" i="1"/>
  <c r="N77" i="1" s="1"/>
  <c r="G77" i="1"/>
  <c r="M76" i="1"/>
  <c r="J76" i="1"/>
  <c r="G76" i="1"/>
  <c r="N76" i="1" s="1"/>
  <c r="M75" i="1"/>
  <c r="J75" i="1"/>
  <c r="G75" i="1"/>
  <c r="N75" i="1" s="1"/>
  <c r="N74" i="1"/>
  <c r="M74" i="1"/>
  <c r="J74" i="1"/>
  <c r="G74" i="1"/>
  <c r="M73" i="1"/>
  <c r="J73" i="1"/>
  <c r="G73" i="1"/>
  <c r="N73" i="1" s="1"/>
  <c r="M72" i="1"/>
  <c r="J72" i="1"/>
  <c r="G72" i="1"/>
  <c r="N72" i="1" s="1"/>
  <c r="M71" i="1"/>
  <c r="J71" i="1"/>
  <c r="G71" i="1"/>
  <c r="N71" i="1" s="1"/>
  <c r="M70" i="1"/>
  <c r="J70" i="1"/>
  <c r="G70" i="1"/>
  <c r="M69" i="1"/>
  <c r="J69" i="1"/>
  <c r="G69" i="1"/>
  <c r="N69" i="1" s="1"/>
  <c r="N60" i="1"/>
  <c r="M60" i="1"/>
  <c r="J60" i="1"/>
  <c r="G60" i="1"/>
  <c r="M59" i="1"/>
  <c r="J59" i="1"/>
  <c r="G59" i="1"/>
  <c r="N59" i="1" s="1"/>
  <c r="M58" i="1"/>
  <c r="J58" i="1"/>
  <c r="G58" i="1"/>
  <c r="N58" i="1" s="1"/>
  <c r="N57" i="1"/>
  <c r="M57" i="1"/>
  <c r="J57" i="1"/>
  <c r="G57" i="1"/>
  <c r="N56" i="1"/>
  <c r="M56" i="1"/>
  <c r="J56" i="1"/>
  <c r="G56" i="1"/>
  <c r="M55" i="1"/>
  <c r="J55" i="1"/>
  <c r="G55" i="1"/>
  <c r="N55" i="1" s="1"/>
  <c r="N54" i="1"/>
  <c r="M54" i="1"/>
  <c r="J54" i="1"/>
  <c r="G54" i="1"/>
  <c r="N53" i="1"/>
  <c r="M53" i="1"/>
  <c r="J53" i="1"/>
  <c r="G53" i="1"/>
  <c r="M52" i="1"/>
  <c r="J52" i="1"/>
  <c r="N52" i="1" s="1"/>
  <c r="G52" i="1"/>
  <c r="M51" i="1"/>
  <c r="J51" i="1"/>
  <c r="G51" i="1"/>
  <c r="N51" i="1" s="1"/>
  <c r="M50" i="1"/>
  <c r="M86" i="1" s="1"/>
  <c r="J50" i="1"/>
  <c r="N50" i="1" s="1"/>
  <c r="G50" i="1"/>
  <c r="M49" i="1"/>
  <c r="J49" i="1"/>
  <c r="N49" i="1" s="1"/>
  <c r="G49" i="1"/>
  <c r="M48" i="1"/>
  <c r="J48" i="1"/>
  <c r="G48" i="1"/>
  <c r="N48" i="1" s="1"/>
  <c r="M47" i="1"/>
  <c r="J47" i="1"/>
  <c r="G47" i="1"/>
  <c r="N47" i="1" s="1"/>
  <c r="M46" i="1"/>
  <c r="J46" i="1"/>
  <c r="G46" i="1"/>
  <c r="N46" i="1" s="1"/>
  <c r="M45" i="1"/>
  <c r="L45" i="1"/>
  <c r="K45" i="1"/>
  <c r="I45" i="1"/>
  <c r="H45" i="1"/>
  <c r="F45" i="1"/>
  <c r="E45" i="1"/>
  <c r="D45" i="1"/>
  <c r="M44" i="1"/>
  <c r="J44" i="1"/>
  <c r="G44" i="1"/>
  <c r="N44" i="1" s="1"/>
  <c r="M43" i="1"/>
  <c r="J43" i="1"/>
  <c r="G43" i="1"/>
  <c r="N43" i="1" s="1"/>
  <c r="N42" i="1"/>
  <c r="M42" i="1"/>
  <c r="J42" i="1"/>
  <c r="G42" i="1"/>
  <c r="N41" i="1"/>
  <c r="M41" i="1"/>
  <c r="J41" i="1"/>
  <c r="G41" i="1"/>
  <c r="M40" i="1"/>
  <c r="J40" i="1"/>
  <c r="G40" i="1"/>
  <c r="N40" i="1" s="1"/>
  <c r="M39" i="1"/>
  <c r="J39" i="1"/>
  <c r="G39" i="1"/>
  <c r="N39" i="1" s="1"/>
  <c r="M38" i="1"/>
  <c r="J38" i="1"/>
  <c r="N38" i="1" s="1"/>
  <c r="G38" i="1"/>
  <c r="N37" i="1"/>
  <c r="M37" i="1"/>
  <c r="J37" i="1"/>
  <c r="G37" i="1"/>
  <c r="M36" i="1"/>
  <c r="J36" i="1"/>
  <c r="G36" i="1"/>
  <c r="N36" i="1" s="1"/>
  <c r="M35" i="1"/>
  <c r="J35" i="1"/>
  <c r="G35" i="1"/>
  <c r="N35" i="1" s="1"/>
  <c r="M34" i="1"/>
  <c r="J34" i="1"/>
  <c r="G34" i="1"/>
  <c r="N34" i="1" s="1"/>
  <c r="N33" i="1"/>
  <c r="M33" i="1"/>
  <c r="J33" i="1"/>
  <c r="G33" i="1"/>
  <c r="M32" i="1"/>
  <c r="J32" i="1"/>
  <c r="G32" i="1"/>
  <c r="M31" i="1"/>
  <c r="J31" i="1"/>
  <c r="G31" i="1"/>
  <c r="N31" i="1" s="1"/>
  <c r="M30" i="1"/>
  <c r="J30" i="1"/>
  <c r="G30" i="1"/>
  <c r="N30" i="1" s="1"/>
  <c r="N29" i="1"/>
  <c r="M29" i="1"/>
  <c r="J29" i="1"/>
  <c r="G29" i="1"/>
  <c r="M28" i="1"/>
  <c r="J28" i="1"/>
  <c r="G28" i="1"/>
  <c r="M27" i="1"/>
  <c r="J27" i="1"/>
  <c r="G27" i="1"/>
  <c r="N27" i="1" s="1"/>
  <c r="M26" i="1"/>
  <c r="J26" i="1"/>
  <c r="G26" i="1"/>
  <c r="N25" i="1"/>
  <c r="M25" i="1"/>
  <c r="J25" i="1"/>
  <c r="G25" i="1"/>
  <c r="M24" i="1"/>
  <c r="J24" i="1"/>
  <c r="J45" i="1" s="1"/>
  <c r="G24" i="1"/>
  <c r="L23" i="1"/>
  <c r="K23" i="1"/>
  <c r="I23" i="1"/>
  <c r="H23" i="1"/>
  <c r="F23" i="1"/>
  <c r="E23" i="1"/>
  <c r="D23" i="1"/>
  <c r="M22" i="1"/>
  <c r="J22" i="1"/>
  <c r="G22" i="1"/>
  <c r="N22" i="1" s="1"/>
  <c r="N21" i="1"/>
  <c r="M21" i="1"/>
  <c r="J21" i="1"/>
  <c r="G21" i="1"/>
  <c r="M20" i="1"/>
  <c r="J20" i="1"/>
  <c r="G20" i="1"/>
  <c r="N20" i="1" s="1"/>
  <c r="N19" i="1"/>
  <c r="M19" i="1"/>
  <c r="J19" i="1"/>
  <c r="G19" i="1"/>
  <c r="M18" i="1"/>
  <c r="J18" i="1"/>
  <c r="G18" i="1"/>
  <c r="N18" i="1" s="1"/>
  <c r="M17" i="1"/>
  <c r="J17" i="1"/>
  <c r="N17" i="1" s="1"/>
  <c r="G17" i="1"/>
  <c r="M16" i="1"/>
  <c r="J16" i="1"/>
  <c r="G16" i="1"/>
  <c r="N16" i="1" s="1"/>
  <c r="N15" i="1"/>
  <c r="M15" i="1"/>
  <c r="J15" i="1"/>
  <c r="G15" i="1"/>
  <c r="M14" i="1"/>
  <c r="J14" i="1"/>
  <c r="G14" i="1"/>
  <c r="N14" i="1" s="1"/>
  <c r="M13" i="1"/>
  <c r="J13" i="1"/>
  <c r="G13" i="1"/>
  <c r="N13" i="1" s="1"/>
  <c r="M12" i="1"/>
  <c r="J12" i="1"/>
  <c r="G12" i="1"/>
  <c r="N12" i="1" s="1"/>
  <c r="N11" i="1"/>
  <c r="M11" i="1"/>
  <c r="J11" i="1"/>
  <c r="G11" i="1"/>
  <c r="M10" i="1"/>
  <c r="J10" i="1"/>
  <c r="G10" i="1"/>
  <c r="N10" i="1" s="1"/>
  <c r="M9" i="1"/>
  <c r="J9" i="1"/>
  <c r="G9" i="1"/>
  <c r="N8" i="1"/>
  <c r="M8" i="1"/>
  <c r="J8" i="1"/>
  <c r="G8" i="1"/>
  <c r="N7" i="1"/>
  <c r="M7" i="1"/>
  <c r="J7" i="1"/>
  <c r="G7" i="1"/>
  <c r="F6" i="1"/>
  <c r="F5" i="1" l="1"/>
  <c r="I5" i="1"/>
  <c r="N664" i="1"/>
  <c r="N328" i="1"/>
  <c r="N347" i="1" s="1"/>
  <c r="G347" i="1"/>
  <c r="M171" i="1"/>
  <c r="G646" i="1"/>
  <c r="N637" i="1"/>
  <c r="N646" i="1" s="1"/>
  <c r="J23" i="1"/>
  <c r="G86" i="1"/>
  <c r="G594" i="1"/>
  <c r="N588" i="1"/>
  <c r="N594" i="1" s="1"/>
  <c r="M646" i="1"/>
  <c r="N735" i="1"/>
  <c r="G736" i="1"/>
  <c r="J119" i="1"/>
  <c r="N88" i="1"/>
  <c r="N119" i="1" s="1"/>
  <c r="M202" i="1"/>
  <c r="N216" i="1"/>
  <c r="N482" i="1"/>
  <c r="N486" i="1"/>
  <c r="G550" i="1"/>
  <c r="J594" i="1"/>
  <c r="N684" i="1"/>
  <c r="N23" i="1"/>
  <c r="N202" i="1"/>
  <c r="J202" i="1"/>
  <c r="N283" i="1"/>
  <c r="N415" i="1"/>
  <c r="G428" i="1"/>
  <c r="J550" i="1"/>
  <c r="N718" i="1"/>
  <c r="M490" i="1"/>
  <c r="G411" i="1"/>
  <c r="N393" i="1"/>
  <c r="G440" i="1"/>
  <c r="J347" i="1"/>
  <c r="G171" i="1"/>
  <c r="N157" i="1"/>
  <c r="N171" i="1" s="1"/>
  <c r="J763" i="1"/>
  <c r="N70" i="1"/>
  <c r="N86" i="1" s="1"/>
  <c r="G142" i="1"/>
  <c r="N134" i="1"/>
  <c r="N142" i="1" s="1"/>
  <c r="N286" i="1"/>
  <c r="N345" i="1"/>
  <c r="M550" i="1"/>
  <c r="N621" i="1"/>
  <c r="M703" i="1"/>
  <c r="N719" i="1"/>
  <c r="N722" i="1" s="1"/>
  <c r="L555" i="1"/>
  <c r="N610" i="1"/>
  <c r="G615" i="1"/>
  <c r="N514" i="1"/>
  <c r="M615" i="1"/>
  <c r="G699" i="1"/>
  <c r="G23" i="1"/>
  <c r="G6" i="1" s="1"/>
  <c r="N9" i="1"/>
  <c r="G202" i="1"/>
  <c r="J646" i="1"/>
  <c r="K6" i="1"/>
  <c r="K5" i="1" s="1"/>
  <c r="J142" i="1"/>
  <c r="M283" i="1"/>
  <c r="J324" i="1"/>
  <c r="J467" i="1"/>
  <c r="M630" i="1"/>
  <c r="M673" i="1"/>
  <c r="M684" i="1"/>
  <c r="N653" i="1"/>
  <c r="N660" i="1" s="1"/>
  <c r="G660" i="1"/>
  <c r="J440" i="1"/>
  <c r="N615" i="1"/>
  <c r="N26" i="1"/>
  <c r="G45" i="1"/>
  <c r="I763" i="1"/>
  <c r="G389" i="1"/>
  <c r="N365" i="1"/>
  <c r="L6" i="1"/>
  <c r="N115" i="1"/>
  <c r="G119" i="1"/>
  <c r="N192" i="1"/>
  <c r="G230" i="1"/>
  <c r="M576" i="1"/>
  <c r="N630" i="1"/>
  <c r="G664" i="1"/>
  <c r="J709" i="1"/>
  <c r="G362" i="1"/>
  <c r="J490" i="1"/>
  <c r="N731" i="1"/>
  <c r="J774" i="1"/>
  <c r="N428" i="1"/>
  <c r="J603" i="1"/>
  <c r="G636" i="1"/>
  <c r="J428" i="1"/>
  <c r="G514" i="1"/>
  <c r="E555" i="1"/>
  <c r="E5" i="1" s="1"/>
  <c r="J636" i="1"/>
  <c r="J758" i="1"/>
  <c r="M142" i="1"/>
  <c r="M428" i="1"/>
  <c r="N538" i="1"/>
  <c r="M636" i="1"/>
  <c r="G694" i="1"/>
  <c r="N736" i="1"/>
  <c r="M758" i="1"/>
  <c r="N557" i="1"/>
  <c r="N576" i="1" s="1"/>
  <c r="G576" i="1"/>
  <c r="G774" i="1"/>
  <c r="G763" i="1" s="1"/>
  <c r="N716" i="1"/>
  <c r="D555" i="1"/>
  <c r="D5" i="1" s="1"/>
  <c r="G758" i="1"/>
  <c r="M774" i="1"/>
  <c r="G467" i="1"/>
  <c r="N631" i="1"/>
  <c r="N636" i="1" s="1"/>
  <c r="J694" i="1"/>
  <c r="G746" i="1"/>
  <c r="N753" i="1"/>
  <c r="N758" i="1" s="1"/>
  <c r="M763" i="1"/>
  <c r="J86" i="1"/>
  <c r="N148" i="1"/>
  <c r="N165" i="1"/>
  <c r="G244" i="1"/>
  <c r="N231" i="1"/>
  <c r="N244" i="1" s="1"/>
  <c r="G324" i="1"/>
  <c r="N284" i="1"/>
  <c r="N324" i="1" s="1"/>
  <c r="N351" i="1"/>
  <c r="N363" i="1"/>
  <c r="N389" i="1" s="1"/>
  <c r="N401" i="1"/>
  <c r="G684" i="1"/>
  <c r="M694" i="1"/>
  <c r="N700" i="1"/>
  <c r="N703" i="1" s="1"/>
  <c r="G752" i="1"/>
  <c r="N769" i="1"/>
  <c r="J244" i="1"/>
  <c r="J389" i="1"/>
  <c r="M440" i="1"/>
  <c r="M467" i="1"/>
  <c r="G630" i="1"/>
  <c r="J684" i="1"/>
  <c r="N685" i="1"/>
  <c r="N694" i="1" s="1"/>
  <c r="G743" i="1"/>
  <c r="J752" i="1"/>
  <c r="N767" i="1"/>
  <c r="N768" i="1" s="1"/>
  <c r="M23" i="1"/>
  <c r="N24" i="1"/>
  <c r="N144" i="1"/>
  <c r="N156" i="1" s="1"/>
  <c r="N161" i="1"/>
  <c r="N397" i="1"/>
  <c r="N464" i="1"/>
  <c r="N544" i="1"/>
  <c r="J630" i="1"/>
  <c r="J743" i="1"/>
  <c r="N744" i="1"/>
  <c r="N746" i="1" s="1"/>
  <c r="J537" i="1"/>
  <c r="G709" i="1"/>
  <c r="M725" i="1"/>
  <c r="M119" i="1"/>
  <c r="N362" i="1"/>
  <c r="M537" i="1"/>
  <c r="H555" i="1"/>
  <c r="H5" i="1" s="1"/>
  <c r="N599" i="1"/>
  <c r="N603" i="1" s="1"/>
  <c r="J660" i="1"/>
  <c r="G673" i="1"/>
  <c r="N665" i="1"/>
  <c r="N673" i="1" s="1"/>
  <c r="N739" i="1"/>
  <c r="N743" i="1" s="1"/>
  <c r="N771" i="1"/>
  <c r="G537" i="1"/>
  <c r="F555" i="1"/>
  <c r="M716" i="1"/>
  <c r="N32" i="1"/>
  <c r="G156" i="1"/>
  <c r="N461" i="1"/>
  <c r="N530" i="1"/>
  <c r="N618" i="1"/>
  <c r="M660" i="1"/>
  <c r="J673" i="1"/>
  <c r="N28" i="1"/>
  <c r="J156" i="1"/>
  <c r="N226" i="1"/>
  <c r="N230" i="1" s="1"/>
  <c r="N453" i="1"/>
  <c r="N467" i="1" s="1"/>
  <c r="N490" i="1"/>
  <c r="N526" i="1"/>
  <c r="N537" i="1" s="1"/>
  <c r="J576" i="1"/>
  <c r="N663" i="1"/>
  <c r="N702" i="1"/>
  <c r="N704" i="1"/>
  <c r="N709" i="1" s="1"/>
  <c r="J736" i="1"/>
  <c r="J6" i="1" l="1"/>
  <c r="M6" i="1"/>
  <c r="N411" i="1"/>
  <c r="G555" i="1"/>
  <c r="G5" i="1" s="1"/>
  <c r="N774" i="1"/>
  <c r="N763" i="1" s="1"/>
  <c r="M555" i="1"/>
  <c r="L5" i="1"/>
  <c r="N555" i="1"/>
  <c r="N550" i="1"/>
  <c r="N45" i="1"/>
  <c r="N6" i="1" s="1"/>
  <c r="N5" i="1" s="1"/>
  <c r="J555" i="1"/>
  <c r="M5" i="1" l="1"/>
  <c r="J5" i="1"/>
</calcChain>
</file>

<file path=xl/sharedStrings.xml><?xml version="1.0" encoding="utf-8"?>
<sst xmlns="http://schemas.openxmlformats.org/spreadsheetml/2006/main" count="1805" uniqueCount="721">
  <si>
    <t xml:space="preserve"> </t>
  </si>
  <si>
    <t>千代田区</t>
  </si>
  <si>
    <t>*</t>
  </si>
  <si>
    <t>半蔵門駅</t>
  </si>
  <si>
    <t>中央区</t>
  </si>
  <si>
    <t>八丁堀駅</t>
  </si>
  <si>
    <t>港区</t>
  </si>
  <si>
    <t>（注）　</t>
  </si>
  <si>
    <t>新宿区</t>
  </si>
  <si>
    <t>都庁前駅</t>
  </si>
  <si>
    <t>文京区</t>
  </si>
  <si>
    <t>水道橋駅</t>
  </si>
  <si>
    <t>台東区</t>
  </si>
  <si>
    <t>墨田区</t>
  </si>
  <si>
    <t>江東区</t>
  </si>
  <si>
    <t>東陽町駅</t>
  </si>
  <si>
    <t>亀戸駅</t>
  </si>
  <si>
    <t>亀戸水神駅</t>
  </si>
  <si>
    <t>南砂町駅</t>
  </si>
  <si>
    <t>新木場駅</t>
  </si>
  <si>
    <t>住吉駅</t>
  </si>
  <si>
    <t>西大島駅</t>
  </si>
  <si>
    <t>大島駅</t>
  </si>
  <si>
    <t>東大島駅</t>
  </si>
  <si>
    <t>木場駅</t>
  </si>
  <si>
    <t>門前仲町駅</t>
  </si>
  <si>
    <t>清澄白河駅</t>
  </si>
  <si>
    <t>森下駅</t>
  </si>
  <si>
    <t>潮見駅</t>
  </si>
  <si>
    <t>越中島駅</t>
  </si>
  <si>
    <t>辰巳駅</t>
  </si>
  <si>
    <t>豊洲駅</t>
  </si>
  <si>
    <t>東雲駅</t>
  </si>
  <si>
    <t>東京テレポート駅</t>
  </si>
  <si>
    <t>国際展示場駅、有明駅</t>
  </si>
  <si>
    <t>新豊洲駅</t>
  </si>
  <si>
    <t>市場前駅</t>
  </si>
  <si>
    <t>有明テニスの森駅</t>
  </si>
  <si>
    <t>国際展示場正門駅</t>
  </si>
  <si>
    <t>青海駅</t>
  </si>
  <si>
    <t>テレコムセンター駅</t>
  </si>
  <si>
    <t>船の科学館駅</t>
  </si>
  <si>
    <t>品川区</t>
  </si>
  <si>
    <t>旗の台駅</t>
  </si>
  <si>
    <t>五反田駅</t>
  </si>
  <si>
    <t>大井競馬場前駅</t>
  </si>
  <si>
    <t>下神明駅</t>
  </si>
  <si>
    <t>戸越銀座駅</t>
  </si>
  <si>
    <t>天王洲アイル駅</t>
  </si>
  <si>
    <t>品川シーサイド駅</t>
  </si>
  <si>
    <t>大森駅</t>
  </si>
  <si>
    <t>西大井駅</t>
  </si>
  <si>
    <t>荏原町駅</t>
  </si>
  <si>
    <t>青物横丁駅</t>
  </si>
  <si>
    <t>立会川駅</t>
  </si>
  <si>
    <t>荏原中延駅</t>
  </si>
  <si>
    <t>西小山駅</t>
  </si>
  <si>
    <t>武蔵小山駅</t>
  </si>
  <si>
    <t>目黒駅</t>
  </si>
  <si>
    <t>不動前駅</t>
  </si>
  <si>
    <t>北品川駅</t>
  </si>
  <si>
    <t>目黒区</t>
  </si>
  <si>
    <t>大田区</t>
  </si>
  <si>
    <t>北千束駅</t>
  </si>
  <si>
    <t>大岡山駅</t>
  </si>
  <si>
    <t>長原駅</t>
  </si>
  <si>
    <t>洗足池駅</t>
  </si>
  <si>
    <t>石川台駅</t>
  </si>
  <si>
    <t>雪が谷大塚駅</t>
  </si>
  <si>
    <t>御嶽山駅</t>
  </si>
  <si>
    <t>久が原駅</t>
  </si>
  <si>
    <t>千鳥町駅</t>
  </si>
  <si>
    <t>田園調布駅</t>
  </si>
  <si>
    <t>多摩川駅</t>
  </si>
  <si>
    <t>沼部駅</t>
  </si>
  <si>
    <t>鵜の木駅</t>
  </si>
  <si>
    <t>世田谷区</t>
  </si>
  <si>
    <t>渋谷区</t>
  </si>
  <si>
    <t>中野区</t>
  </si>
  <si>
    <t>杉並区</t>
  </si>
  <si>
    <t>豊島区</t>
  </si>
  <si>
    <t>北区</t>
  </si>
  <si>
    <t>浮間舟渡駅</t>
  </si>
  <si>
    <t>北赤羽駅</t>
  </si>
  <si>
    <t>赤羽駅</t>
  </si>
  <si>
    <t>十条駅</t>
  </si>
  <si>
    <t>板橋駅</t>
  </si>
  <si>
    <t>東十条駅</t>
  </si>
  <si>
    <t>王子駅</t>
  </si>
  <si>
    <t>上中里駅</t>
  </si>
  <si>
    <t>田端駅</t>
  </si>
  <si>
    <t>駒込駅</t>
  </si>
  <si>
    <t>尾久駅</t>
  </si>
  <si>
    <t>赤羽岩淵駅</t>
  </si>
  <si>
    <t>志茂駅</t>
  </si>
  <si>
    <t>王子神谷駅</t>
  </si>
  <si>
    <t>西ヶ原駅</t>
  </si>
  <si>
    <t>西巣鴨駅</t>
  </si>
  <si>
    <t>荒川区</t>
  </si>
  <si>
    <t>板橋区</t>
  </si>
  <si>
    <t>本蓮沼駅</t>
  </si>
  <si>
    <t>上板橋駅</t>
  </si>
  <si>
    <t>練馬区</t>
  </si>
  <si>
    <t>豊島園駅</t>
  </si>
  <si>
    <t>練馬駅</t>
  </si>
  <si>
    <t>江古田駅</t>
  </si>
  <si>
    <t>大泉学園駅</t>
  </si>
  <si>
    <t>中村橋駅</t>
  </si>
  <si>
    <t>桜台駅</t>
  </si>
  <si>
    <t>平和台駅</t>
  </si>
  <si>
    <t>石神井公園駅</t>
  </si>
  <si>
    <t>東武練馬駅</t>
  </si>
  <si>
    <t>武蔵関駅</t>
  </si>
  <si>
    <t>光が丘駅</t>
  </si>
  <si>
    <t>練馬高野台駅</t>
  </si>
  <si>
    <t>上石神井駅</t>
  </si>
  <si>
    <t>富士見台駅</t>
  </si>
  <si>
    <t>地下鉄赤塚駅</t>
    <rPh sb="0" eb="3">
      <t>チカテツ</t>
    </rPh>
    <rPh sb="3" eb="6">
      <t>アカツカエキ</t>
    </rPh>
    <phoneticPr fontId="18"/>
  </si>
  <si>
    <t>練馬春日町駅</t>
  </si>
  <si>
    <t>保谷駅</t>
  </si>
  <si>
    <t>小竹向原駅</t>
  </si>
  <si>
    <t>新江古田駅</t>
  </si>
  <si>
    <t>氷川台駅</t>
  </si>
  <si>
    <t>上井草駅</t>
  </si>
  <si>
    <t>新桜台駅</t>
  </si>
  <si>
    <t>足立区</t>
  </si>
  <si>
    <t>綾瀬駅</t>
  </si>
  <si>
    <t>葛飾区</t>
  </si>
  <si>
    <t>江戸川区</t>
  </si>
  <si>
    <t>八王子市</t>
  </si>
  <si>
    <t>立川市</t>
  </si>
  <si>
    <t>西国立駅</t>
  </si>
  <si>
    <t>西立川駅</t>
  </si>
  <si>
    <t>玉川上水駅</t>
  </si>
  <si>
    <t>武蔵砂川駅</t>
  </si>
  <si>
    <t>西武立川駅</t>
  </si>
  <si>
    <t>砂川七番駅</t>
  </si>
  <si>
    <t>泉体育館駅</t>
  </si>
  <si>
    <t>高松駅</t>
  </si>
  <si>
    <t>柴崎体育館駅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</si>
  <si>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</si>
  <si>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</si>
  <si>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</si>
  <si>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</si>
  <si>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</si>
  <si>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</si>
  <si>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</si>
  <si>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</si>
  <si>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</si>
  <si>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</si>
  <si>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</si>
  <si>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</si>
  <si>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</si>
  <si>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</si>
  <si>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</si>
  <si>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</si>
  <si>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</si>
  <si>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</si>
  <si>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</si>
  <si>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上北台駅</t>
  </si>
  <si>
    <t>桜街道駅</t>
  </si>
  <si>
    <t>多摩市</t>
  </si>
  <si>
    <t>稲城市</t>
  </si>
  <si>
    <t>羽村市</t>
  </si>
  <si>
    <t>あきる野市</t>
  </si>
  <si>
    <t>西東京市</t>
  </si>
  <si>
    <t>田無駅</t>
  </si>
  <si>
    <t>西武柳沢駅</t>
  </si>
  <si>
    <t>東伏見駅</t>
  </si>
  <si>
    <t>瑞穂町</t>
  </si>
  <si>
    <t>日の出町</t>
  </si>
  <si>
    <t>奥多摩町</t>
  </si>
  <si>
    <t>集計用データ</t>
    <phoneticPr fontId="6"/>
  </si>
  <si>
    <t>03_駐輪場・乗入台数　　②乗入台数と収容能力（１台以上）</t>
    <rPh sb="14" eb="18">
      <t>ノリイレダイスウ</t>
    </rPh>
    <rPh sb="19" eb="21">
      <t>シュウヨウ</t>
    </rPh>
    <rPh sb="21" eb="23">
      <t>ノウリョク</t>
    </rPh>
    <rPh sb="25" eb="26">
      <t>ダイ</t>
    </rPh>
    <rPh sb="26" eb="28">
      <t>イジョウ</t>
    </rPh>
    <phoneticPr fontId="6"/>
  </si>
  <si>
    <t>駅　　名
(＊=放置禁止区域に指定)</t>
    <rPh sb="0" eb="1">
      <t>エキ</t>
    </rPh>
    <rPh sb="3" eb="4">
      <t>メイ</t>
    </rPh>
    <phoneticPr fontId="6"/>
  </si>
  <si>
    <t>放置台数
（Ａ）</t>
    <rPh sb="0" eb="2">
      <t>ホウチ</t>
    </rPh>
    <rPh sb="2" eb="4">
      <t>ダイスウ</t>
    </rPh>
    <phoneticPr fontId="6"/>
  </si>
  <si>
    <t>実収容台数
（Ｂ）</t>
    <rPh sb="0" eb="1">
      <t>ジツ</t>
    </rPh>
    <rPh sb="1" eb="3">
      <t>シュウヨウ</t>
    </rPh>
    <rPh sb="3" eb="4">
      <t>ダイ</t>
    </rPh>
    <rPh sb="4" eb="5">
      <t>カズ</t>
    </rPh>
    <phoneticPr fontId="6"/>
  </si>
  <si>
    <t>収容能力
（Ｃ）</t>
    <rPh sb="0" eb="2">
      <t>シュウヨウ</t>
    </rPh>
    <rPh sb="2" eb="4">
      <t>ノウリョク</t>
    </rPh>
    <phoneticPr fontId="6"/>
  </si>
  <si>
    <t>乗入台数(A)+(B)</t>
    <rPh sb="0" eb="1">
      <t>ジョウ</t>
    </rPh>
    <rPh sb="1" eb="2">
      <t>イ</t>
    </rPh>
    <rPh sb="2" eb="3">
      <t>ダイ</t>
    </rPh>
    <rPh sb="3" eb="4">
      <t>カズ</t>
    </rPh>
    <phoneticPr fontId="6"/>
  </si>
  <si>
    <t>自転車</t>
    <rPh sb="0" eb="3">
      <t>ジテンシャ</t>
    </rPh>
    <phoneticPr fontId="6"/>
  </si>
  <si>
    <t>原付</t>
    <rPh sb="0" eb="2">
      <t>ゲンツキ</t>
    </rPh>
    <phoneticPr fontId="6"/>
  </si>
  <si>
    <t>自二</t>
    <phoneticPr fontId="6"/>
  </si>
  <si>
    <t>計</t>
    <rPh sb="0" eb="1">
      <t>ケイ</t>
    </rPh>
    <phoneticPr fontId="6"/>
  </si>
  <si>
    <t>総　　　数</t>
    <rPh sb="0" eb="1">
      <t>フサ</t>
    </rPh>
    <rPh sb="4" eb="5">
      <t>カズ</t>
    </rPh>
    <phoneticPr fontId="6"/>
  </si>
  <si>
    <t>区　部　計</t>
    <rPh sb="0" eb="1">
      <t>ク</t>
    </rPh>
    <rPh sb="2" eb="3">
      <t>ブ</t>
    </rPh>
    <rPh sb="4" eb="5">
      <t>ケイ</t>
    </rPh>
    <phoneticPr fontId="6"/>
  </si>
  <si>
    <t>有楽町駅</t>
    <rPh sb="0" eb="3">
      <t>ユウラクチョウ</t>
    </rPh>
    <rPh sb="3" eb="4">
      <t>エキ</t>
    </rPh>
    <phoneticPr fontId="12"/>
  </si>
  <si>
    <t>東京駅</t>
    <rPh sb="0" eb="2">
      <t>トウキョウ</t>
    </rPh>
    <rPh sb="2" eb="3">
      <t>エキ</t>
    </rPh>
    <phoneticPr fontId="12"/>
  </si>
  <si>
    <t>神田駅</t>
    <rPh sb="0" eb="2">
      <t>カンダ</t>
    </rPh>
    <rPh sb="2" eb="3">
      <t>エキ</t>
    </rPh>
    <phoneticPr fontId="12"/>
  </si>
  <si>
    <t>秋葉原駅</t>
    <rPh sb="0" eb="3">
      <t>アキハバラ</t>
    </rPh>
    <rPh sb="3" eb="4">
      <t>エキ</t>
    </rPh>
    <phoneticPr fontId="12"/>
  </si>
  <si>
    <t>御茶ノ水駅</t>
    <rPh sb="0" eb="2">
      <t>オチャ</t>
    </rPh>
    <rPh sb="3" eb="4">
      <t>ミズ</t>
    </rPh>
    <rPh sb="4" eb="5">
      <t>エキ</t>
    </rPh>
    <phoneticPr fontId="12"/>
  </si>
  <si>
    <t>水道橋駅</t>
    <rPh sb="0" eb="4">
      <t>スイドウバシエキ</t>
    </rPh>
    <phoneticPr fontId="12"/>
  </si>
  <si>
    <t>飯田橋駅</t>
    <rPh sb="0" eb="4">
      <t>イイダバシエキ</t>
    </rPh>
    <phoneticPr fontId="12"/>
  </si>
  <si>
    <t>市ヶ谷駅</t>
    <rPh sb="0" eb="4">
      <t>イチガヤエキ</t>
    </rPh>
    <phoneticPr fontId="12"/>
  </si>
  <si>
    <t>四ツ谷駅</t>
    <rPh sb="0" eb="1">
      <t>ヨ</t>
    </rPh>
    <rPh sb="2" eb="4">
      <t>ヤエキ</t>
    </rPh>
    <phoneticPr fontId="12"/>
  </si>
  <si>
    <t>岩本町駅</t>
    <rPh sb="0" eb="3">
      <t>イワモトチョウ</t>
    </rPh>
    <rPh sb="3" eb="4">
      <t>エキ</t>
    </rPh>
    <phoneticPr fontId="12"/>
  </si>
  <si>
    <t>小川町・淡路町駅</t>
    <rPh sb="0" eb="3">
      <t>オガワマチ</t>
    </rPh>
    <rPh sb="4" eb="7">
      <t>アワジチョウ</t>
    </rPh>
    <rPh sb="7" eb="8">
      <t>エキ</t>
    </rPh>
    <phoneticPr fontId="12"/>
  </si>
  <si>
    <t>神保町駅</t>
    <rPh sb="0" eb="4">
      <t>ジンボウチョウエキ</t>
    </rPh>
    <phoneticPr fontId="12"/>
  </si>
  <si>
    <t>九段下駅</t>
    <rPh sb="0" eb="4">
      <t>クダンシタエキ</t>
    </rPh>
    <phoneticPr fontId="12"/>
  </si>
  <si>
    <t>末広町駅</t>
    <rPh sb="0" eb="4">
      <t>スエヒロチョウエキ</t>
    </rPh>
    <phoneticPr fontId="12"/>
  </si>
  <si>
    <t>大手町駅</t>
    <rPh sb="0" eb="3">
      <t>オオテマチ</t>
    </rPh>
    <rPh sb="3" eb="4">
      <t>エキ</t>
    </rPh>
    <phoneticPr fontId="10"/>
  </si>
  <si>
    <t>計</t>
    <rPh sb="0" eb="1">
      <t>ケイ</t>
    </rPh>
    <phoneticPr fontId="13"/>
  </si>
  <si>
    <t>銀座駅</t>
    <rPh sb="0" eb="2">
      <t>ギンザ</t>
    </rPh>
    <rPh sb="2" eb="3">
      <t>エキ</t>
    </rPh>
    <phoneticPr fontId="12"/>
  </si>
  <si>
    <t>東銀座駅</t>
    <rPh sb="0" eb="1">
      <t>ヒガシ</t>
    </rPh>
    <rPh sb="1" eb="3">
      <t>ギンザ</t>
    </rPh>
    <rPh sb="3" eb="4">
      <t>エキ</t>
    </rPh>
    <phoneticPr fontId="12"/>
  </si>
  <si>
    <t>銀座一丁目駅</t>
    <rPh sb="0" eb="2">
      <t>ギンザ</t>
    </rPh>
    <rPh sb="2" eb="5">
      <t>イッチョウメ</t>
    </rPh>
    <rPh sb="5" eb="6">
      <t>エキ</t>
    </rPh>
    <phoneticPr fontId="12"/>
  </si>
  <si>
    <t>築地駅</t>
    <rPh sb="0" eb="2">
      <t>ツキジ</t>
    </rPh>
    <rPh sb="2" eb="3">
      <t>エキ</t>
    </rPh>
    <phoneticPr fontId="12"/>
  </si>
  <si>
    <t>築地市場駅</t>
    <rPh sb="0" eb="2">
      <t>ツキジ</t>
    </rPh>
    <rPh sb="2" eb="4">
      <t>シジョウ</t>
    </rPh>
    <rPh sb="4" eb="5">
      <t>エキ</t>
    </rPh>
    <phoneticPr fontId="12"/>
  </si>
  <si>
    <t>新富町駅</t>
    <rPh sb="0" eb="3">
      <t>シントミチョウ</t>
    </rPh>
    <rPh sb="3" eb="4">
      <t>エキ</t>
    </rPh>
    <phoneticPr fontId="12"/>
  </si>
  <si>
    <t>京橋駅</t>
    <rPh sb="0" eb="2">
      <t>キョウバシ</t>
    </rPh>
    <rPh sb="2" eb="3">
      <t>エキ</t>
    </rPh>
    <phoneticPr fontId="12"/>
  </si>
  <si>
    <t>宝町駅</t>
    <rPh sb="0" eb="2">
      <t>タカラチョウ</t>
    </rPh>
    <rPh sb="2" eb="3">
      <t>エキ</t>
    </rPh>
    <phoneticPr fontId="12"/>
  </si>
  <si>
    <t>茅場町駅</t>
    <rPh sb="0" eb="4">
      <t>カヤバチョウエキ</t>
    </rPh>
    <phoneticPr fontId="12"/>
  </si>
  <si>
    <t>新日本橋駅</t>
    <rPh sb="0" eb="4">
      <t>シンニホンバシ</t>
    </rPh>
    <rPh sb="4" eb="5">
      <t>エキ</t>
    </rPh>
    <phoneticPr fontId="12"/>
  </si>
  <si>
    <t>小伝馬町駅</t>
    <rPh sb="0" eb="5">
      <t>コデンマチョウエキ</t>
    </rPh>
    <phoneticPr fontId="12"/>
  </si>
  <si>
    <t>三越前駅</t>
    <rPh sb="0" eb="2">
      <t>ミツコシ</t>
    </rPh>
    <rPh sb="2" eb="3">
      <t>マエ</t>
    </rPh>
    <rPh sb="3" eb="4">
      <t>エキ</t>
    </rPh>
    <phoneticPr fontId="12"/>
  </si>
  <si>
    <t>日本橋駅</t>
    <rPh sb="0" eb="3">
      <t>ニホンバシ</t>
    </rPh>
    <rPh sb="3" eb="4">
      <t>エキ</t>
    </rPh>
    <phoneticPr fontId="12"/>
  </si>
  <si>
    <t>水天宮前駅</t>
    <rPh sb="0" eb="3">
      <t>スイテングウ</t>
    </rPh>
    <rPh sb="3" eb="4">
      <t>マエ</t>
    </rPh>
    <rPh sb="4" eb="5">
      <t>エキ</t>
    </rPh>
    <phoneticPr fontId="12"/>
  </si>
  <si>
    <t>人形町駅</t>
    <rPh sb="0" eb="4">
      <t>ニンギョウチョウエキ</t>
    </rPh>
    <phoneticPr fontId="12"/>
  </si>
  <si>
    <t>浜町駅</t>
    <rPh sb="0" eb="2">
      <t>ハマチョウ</t>
    </rPh>
    <rPh sb="2" eb="3">
      <t>エキ</t>
    </rPh>
    <phoneticPr fontId="12"/>
  </si>
  <si>
    <t>馬喰町駅・馬喰横山駅・東日本橋駅</t>
    <rPh sb="0" eb="3">
      <t>バクロチョウ</t>
    </rPh>
    <rPh sb="3" eb="4">
      <t>エキ</t>
    </rPh>
    <rPh sb="5" eb="9">
      <t>バクロヨコヤマ</t>
    </rPh>
    <rPh sb="9" eb="10">
      <t>エキ</t>
    </rPh>
    <rPh sb="11" eb="15">
      <t>ヒガシニホンバシ</t>
    </rPh>
    <rPh sb="15" eb="16">
      <t>エキ</t>
    </rPh>
    <phoneticPr fontId="12"/>
  </si>
  <si>
    <t>勝どき駅</t>
    <rPh sb="0" eb="1">
      <t>カチ</t>
    </rPh>
    <rPh sb="3" eb="4">
      <t>エキ</t>
    </rPh>
    <phoneticPr fontId="12"/>
  </si>
  <si>
    <t>月島駅</t>
    <rPh sb="0" eb="2">
      <t>ツキシマ</t>
    </rPh>
    <rPh sb="2" eb="3">
      <t>エキ</t>
    </rPh>
    <phoneticPr fontId="12"/>
  </si>
  <si>
    <t>新橋駅</t>
    <rPh sb="0" eb="2">
      <t>シンバシ</t>
    </rPh>
    <rPh sb="2" eb="3">
      <t>エキ</t>
    </rPh>
    <phoneticPr fontId="12"/>
  </si>
  <si>
    <t>浜松町駅</t>
    <rPh sb="0" eb="3">
      <t>ハママツチョウ</t>
    </rPh>
    <rPh sb="3" eb="4">
      <t>エキ</t>
    </rPh>
    <phoneticPr fontId="12"/>
  </si>
  <si>
    <t>田町駅・三田駅</t>
    <rPh sb="0" eb="2">
      <t>タマチ</t>
    </rPh>
    <rPh sb="2" eb="3">
      <t>エキ</t>
    </rPh>
    <rPh sb="4" eb="6">
      <t>ミタ</t>
    </rPh>
    <rPh sb="6" eb="7">
      <t>エキ</t>
    </rPh>
    <phoneticPr fontId="12"/>
  </si>
  <si>
    <t>品川駅</t>
    <rPh sb="0" eb="2">
      <t>シナガワ</t>
    </rPh>
    <rPh sb="2" eb="3">
      <t>エキ</t>
    </rPh>
    <phoneticPr fontId="12"/>
  </si>
  <si>
    <t>芝公園駅</t>
    <rPh sb="0" eb="3">
      <t>シバコウエン</t>
    </rPh>
    <rPh sb="3" eb="4">
      <t>エキ</t>
    </rPh>
    <phoneticPr fontId="12"/>
  </si>
  <si>
    <t>御成門駅</t>
    <rPh sb="0" eb="3">
      <t>オナリモン</t>
    </rPh>
    <rPh sb="3" eb="4">
      <t>エキ</t>
    </rPh>
    <phoneticPr fontId="12"/>
  </si>
  <si>
    <t>内幸町駅</t>
    <rPh sb="0" eb="3">
      <t>ウチサイワイチョウ</t>
    </rPh>
    <rPh sb="3" eb="4">
      <t>エキ</t>
    </rPh>
    <phoneticPr fontId="12"/>
  </si>
  <si>
    <t>大門駅</t>
    <rPh sb="0" eb="2">
      <t>ダイモン</t>
    </rPh>
    <rPh sb="2" eb="3">
      <t>エキ</t>
    </rPh>
    <phoneticPr fontId="12"/>
  </si>
  <si>
    <t>泉岳寺駅</t>
    <rPh sb="0" eb="3">
      <t>センガクジ</t>
    </rPh>
    <rPh sb="3" eb="4">
      <t>エキ</t>
    </rPh>
    <phoneticPr fontId="12"/>
  </si>
  <si>
    <t>高輪台駅</t>
    <rPh sb="0" eb="2">
      <t>タカナワ</t>
    </rPh>
    <rPh sb="2" eb="3">
      <t>ダイ</t>
    </rPh>
    <rPh sb="3" eb="4">
      <t>エキ</t>
    </rPh>
    <phoneticPr fontId="12"/>
  </si>
  <si>
    <t>神谷町駅</t>
    <rPh sb="0" eb="3">
      <t>カミヤチョウ</t>
    </rPh>
    <rPh sb="3" eb="4">
      <t>エキ</t>
    </rPh>
    <phoneticPr fontId="12"/>
  </si>
  <si>
    <t>六本木駅</t>
    <rPh sb="0" eb="3">
      <t>ロッポンギ</t>
    </rPh>
    <rPh sb="3" eb="4">
      <t>エキ</t>
    </rPh>
    <phoneticPr fontId="12"/>
  </si>
  <si>
    <t>広尾駅</t>
    <rPh sb="0" eb="2">
      <t>ヒロオ</t>
    </rPh>
    <rPh sb="2" eb="3">
      <t>エキ</t>
    </rPh>
    <phoneticPr fontId="12"/>
  </si>
  <si>
    <t>虎ノ門駅</t>
    <rPh sb="0" eb="1">
      <t>トラ</t>
    </rPh>
    <rPh sb="2" eb="3">
      <t>モン</t>
    </rPh>
    <rPh sb="3" eb="4">
      <t>エキ</t>
    </rPh>
    <phoneticPr fontId="12"/>
  </si>
  <si>
    <t>赤坂見附駅</t>
    <rPh sb="0" eb="2">
      <t>アカサカ</t>
    </rPh>
    <rPh sb="2" eb="4">
      <t>ミツケ</t>
    </rPh>
    <rPh sb="4" eb="5">
      <t>エキ</t>
    </rPh>
    <phoneticPr fontId="12"/>
  </si>
  <si>
    <t>・　＊印がある駅周辺には自転車等駐車場が整備され、放置禁止区域が指定されている。</t>
    <rPh sb="15" eb="16">
      <t>ナド</t>
    </rPh>
    <phoneticPr fontId="15"/>
  </si>
  <si>
    <t>　　　　・　実収容台数の「自転車」には、一部、「原付・自動二輪」の数値が含まれる場合もある。</t>
    <rPh sb="6" eb="7">
      <t>ジツ</t>
    </rPh>
    <rPh sb="7" eb="9">
      <t>シュウヨウ</t>
    </rPh>
    <rPh sb="13" eb="15">
      <t>ジテン</t>
    </rPh>
    <rPh sb="15" eb="16">
      <t>シャ</t>
    </rPh>
    <rPh sb="20" eb="22">
      <t>イチブ</t>
    </rPh>
    <rPh sb="24" eb="26">
      <t>ゲンツキ</t>
    </rPh>
    <rPh sb="27" eb="29">
      <t>ジドウ</t>
    </rPh>
    <rPh sb="29" eb="31">
      <t>ニリン</t>
    </rPh>
    <rPh sb="33" eb="35">
      <t>スウチ</t>
    </rPh>
    <rPh sb="36" eb="37">
      <t>フク</t>
    </rPh>
    <rPh sb="40" eb="42">
      <t>バアイ</t>
    </rPh>
    <phoneticPr fontId="15"/>
  </si>
  <si>
    <t>・　実収容台数の「自転車」には、一部、「原付」の数値が含まれる場合もある。</t>
    <rPh sb="2" eb="3">
      <t>ジツ</t>
    </rPh>
    <rPh sb="3" eb="5">
      <t>シュウヨウ</t>
    </rPh>
    <rPh sb="9" eb="11">
      <t>ジテン</t>
    </rPh>
    <rPh sb="11" eb="12">
      <t>シャ</t>
    </rPh>
    <rPh sb="16" eb="18">
      <t>イチブ</t>
    </rPh>
    <rPh sb="20" eb="22">
      <t>ゲンツキ</t>
    </rPh>
    <rPh sb="24" eb="26">
      <t>スウチ</t>
    </rPh>
    <rPh sb="27" eb="28">
      <t>フク</t>
    </rPh>
    <rPh sb="31" eb="33">
      <t>バアイ</t>
    </rPh>
    <phoneticPr fontId="15"/>
  </si>
  <si>
    <t>　　　　・　収容可能台数の「原付・自二」は、原則として、専用の駐車スペースが設けられている数値を記載している。</t>
    <rPh sb="6" eb="8">
      <t>シュウヨウ</t>
    </rPh>
    <rPh sb="22" eb="24">
      <t>ゲンソク</t>
    </rPh>
    <rPh sb="28" eb="30">
      <t>センヨウ</t>
    </rPh>
    <rPh sb="31" eb="33">
      <t>チュウシャ</t>
    </rPh>
    <rPh sb="38" eb="39">
      <t>モウ</t>
    </rPh>
    <rPh sb="45" eb="47">
      <t>スウチ</t>
    </rPh>
    <rPh sb="48" eb="50">
      <t>キサイ</t>
    </rPh>
    <phoneticPr fontId="15"/>
  </si>
  <si>
    <t>・　収容能力の「原付」は、原則として、専用の駐車スペースが設けられている数値を記載している。</t>
    <rPh sb="2" eb="4">
      <t>シュウヨウ</t>
    </rPh>
    <rPh sb="4" eb="6">
      <t>ノウリョク</t>
    </rPh>
    <rPh sb="13" eb="15">
      <t>ゲンソク</t>
    </rPh>
    <rPh sb="19" eb="21">
      <t>センヨウ</t>
    </rPh>
    <rPh sb="22" eb="24">
      <t>チュウシャ</t>
    </rPh>
    <rPh sb="29" eb="30">
      <t>モウ</t>
    </rPh>
    <rPh sb="36" eb="38">
      <t>スウチ</t>
    </rPh>
    <rPh sb="39" eb="41">
      <t>キサイ</t>
    </rPh>
    <phoneticPr fontId="15"/>
  </si>
  <si>
    <t>　　　　・　駅の立地によっては、例えば「東京駅」のように複数の区市町村に計上されるものもある。</t>
    <rPh sb="6" eb="7">
      <t>エキ</t>
    </rPh>
    <rPh sb="8" eb="10">
      <t>リッチ</t>
    </rPh>
    <rPh sb="16" eb="17">
      <t>タト</t>
    </rPh>
    <rPh sb="20" eb="22">
      <t>トウキョウ</t>
    </rPh>
    <rPh sb="22" eb="23">
      <t>エキ</t>
    </rPh>
    <rPh sb="28" eb="30">
      <t>フクスウ</t>
    </rPh>
    <rPh sb="31" eb="32">
      <t>ク</t>
    </rPh>
    <rPh sb="32" eb="33">
      <t>シ</t>
    </rPh>
    <rPh sb="33" eb="34">
      <t>チョウ</t>
    </rPh>
    <rPh sb="34" eb="35">
      <t>ソン</t>
    </rPh>
    <rPh sb="36" eb="38">
      <t>ケイジョウ</t>
    </rPh>
    <phoneticPr fontId="15"/>
  </si>
  <si>
    <t>・　駅の立地によっては、例えば「東京駅」のように複数の区市町村に計上されるものもある。</t>
    <rPh sb="2" eb="3">
      <t>エキ</t>
    </rPh>
    <rPh sb="4" eb="6">
      <t>リッチ</t>
    </rPh>
    <rPh sb="12" eb="13">
      <t>タト</t>
    </rPh>
    <rPh sb="16" eb="18">
      <t>トウキョウ</t>
    </rPh>
    <rPh sb="18" eb="19">
      <t>エキ</t>
    </rPh>
    <rPh sb="24" eb="26">
      <t>フクスウ</t>
    </rPh>
    <rPh sb="27" eb="28">
      <t>ク</t>
    </rPh>
    <rPh sb="28" eb="29">
      <t>シ</t>
    </rPh>
    <rPh sb="29" eb="30">
      <t>チョウ</t>
    </rPh>
    <rPh sb="30" eb="31">
      <t>ソン</t>
    </rPh>
    <rPh sb="32" eb="34">
      <t>ケイジョウ</t>
    </rPh>
    <phoneticPr fontId="15"/>
  </si>
  <si>
    <t>青山一丁目駅</t>
    <rPh sb="0" eb="2">
      <t>アオヤマ</t>
    </rPh>
    <rPh sb="2" eb="5">
      <t>イッチョウメ</t>
    </rPh>
    <rPh sb="5" eb="6">
      <t>エキ</t>
    </rPh>
    <phoneticPr fontId="12"/>
  </si>
  <si>
    <t>外苑前駅</t>
    <rPh sb="0" eb="2">
      <t>ガイエン</t>
    </rPh>
    <rPh sb="2" eb="3">
      <t>マエ</t>
    </rPh>
    <rPh sb="3" eb="4">
      <t>エキ</t>
    </rPh>
    <phoneticPr fontId="12"/>
  </si>
  <si>
    <t>赤坂駅</t>
    <rPh sb="0" eb="2">
      <t>アカサカ</t>
    </rPh>
    <rPh sb="2" eb="3">
      <t>エキ</t>
    </rPh>
    <phoneticPr fontId="12"/>
  </si>
  <si>
    <t>乃木坂駅</t>
    <rPh sb="0" eb="3">
      <t>ノギザカ</t>
    </rPh>
    <rPh sb="3" eb="4">
      <t>エキ</t>
    </rPh>
    <phoneticPr fontId="12"/>
  </si>
  <si>
    <t>表参道駅</t>
    <rPh sb="0" eb="3">
      <t>オモテサンドウ</t>
    </rPh>
    <rPh sb="3" eb="4">
      <t>エキ</t>
    </rPh>
    <phoneticPr fontId="12"/>
  </si>
  <si>
    <t>汐留駅</t>
    <rPh sb="0" eb="1">
      <t>シオ</t>
    </rPh>
    <rPh sb="1" eb="2">
      <t>ド</t>
    </rPh>
    <rPh sb="2" eb="3">
      <t>エキ</t>
    </rPh>
    <phoneticPr fontId="12"/>
  </si>
  <si>
    <t>芝浦ふ頭駅</t>
    <rPh sb="0" eb="2">
      <t>シバウラ</t>
    </rPh>
    <rPh sb="3" eb="4">
      <t>アタマ</t>
    </rPh>
    <rPh sb="4" eb="5">
      <t>エキ</t>
    </rPh>
    <phoneticPr fontId="12"/>
  </si>
  <si>
    <t>日の出駅</t>
    <rPh sb="0" eb="1">
      <t>ヒ</t>
    </rPh>
    <rPh sb="2" eb="3">
      <t>デ</t>
    </rPh>
    <rPh sb="3" eb="4">
      <t>エキ</t>
    </rPh>
    <phoneticPr fontId="12"/>
  </si>
  <si>
    <t>竹芝駅</t>
    <rPh sb="0" eb="2">
      <t>タケシバ</t>
    </rPh>
    <rPh sb="2" eb="3">
      <t>エキ</t>
    </rPh>
    <phoneticPr fontId="12"/>
  </si>
  <si>
    <t>お台場海浜公園駅</t>
    <rPh sb="1" eb="3">
      <t>ダイバ</t>
    </rPh>
    <rPh sb="3" eb="5">
      <t>カイヒン</t>
    </rPh>
    <rPh sb="5" eb="7">
      <t>コウエン</t>
    </rPh>
    <rPh sb="7" eb="8">
      <t>エキ</t>
    </rPh>
    <phoneticPr fontId="12"/>
  </si>
  <si>
    <t>台場駅</t>
    <rPh sb="0" eb="2">
      <t>ダイバ</t>
    </rPh>
    <rPh sb="2" eb="3">
      <t>エキ</t>
    </rPh>
    <phoneticPr fontId="12"/>
  </si>
  <si>
    <t>溜池山王駅</t>
    <rPh sb="0" eb="2">
      <t>タメイケ</t>
    </rPh>
    <rPh sb="2" eb="4">
      <t>サンノウ</t>
    </rPh>
    <rPh sb="4" eb="5">
      <t>エキ</t>
    </rPh>
    <phoneticPr fontId="12"/>
  </si>
  <si>
    <t>麻布十番駅</t>
    <rPh sb="0" eb="2">
      <t>アザブ</t>
    </rPh>
    <rPh sb="2" eb="4">
      <t>ジュウバン</t>
    </rPh>
    <rPh sb="4" eb="5">
      <t>エキ</t>
    </rPh>
    <phoneticPr fontId="12"/>
  </si>
  <si>
    <t>六本木一丁目駅</t>
    <rPh sb="0" eb="3">
      <t>ロッポンギ</t>
    </rPh>
    <rPh sb="3" eb="6">
      <t>イッチョウメ</t>
    </rPh>
    <rPh sb="6" eb="7">
      <t>エキ</t>
    </rPh>
    <phoneticPr fontId="12"/>
  </si>
  <si>
    <t>白金高輪駅</t>
    <rPh sb="0" eb="2">
      <t>シロカネ</t>
    </rPh>
    <rPh sb="2" eb="4">
      <t>タカナワ</t>
    </rPh>
    <rPh sb="4" eb="5">
      <t>エキ</t>
    </rPh>
    <phoneticPr fontId="12"/>
  </si>
  <si>
    <t>白金台駅</t>
    <rPh sb="0" eb="2">
      <t>シロカネ</t>
    </rPh>
    <rPh sb="2" eb="3">
      <t>ダイ</t>
    </rPh>
    <rPh sb="3" eb="4">
      <t>エキ</t>
    </rPh>
    <phoneticPr fontId="12"/>
  </si>
  <si>
    <t>赤羽橋駅</t>
    <rPh sb="0" eb="2">
      <t>アカバネ</t>
    </rPh>
    <rPh sb="2" eb="3">
      <t>バシ</t>
    </rPh>
    <rPh sb="3" eb="4">
      <t>エキ</t>
    </rPh>
    <phoneticPr fontId="12"/>
  </si>
  <si>
    <t>新宿駅</t>
    <rPh sb="0" eb="3">
      <t>シンジュクエキ</t>
    </rPh>
    <phoneticPr fontId="12"/>
  </si>
  <si>
    <t>新宿西口駅</t>
    <rPh sb="0" eb="2">
      <t>シンジュク</t>
    </rPh>
    <rPh sb="2" eb="4">
      <t>ニシグチ</t>
    </rPh>
    <rPh sb="4" eb="5">
      <t>エキ</t>
    </rPh>
    <phoneticPr fontId="12"/>
  </si>
  <si>
    <t>西武新宿駅</t>
    <rPh sb="0" eb="2">
      <t>セイブ</t>
    </rPh>
    <rPh sb="2" eb="4">
      <t>シンジュク</t>
    </rPh>
    <rPh sb="4" eb="5">
      <t>エキ</t>
    </rPh>
    <phoneticPr fontId="12"/>
  </si>
  <si>
    <t>西新宿駅</t>
    <rPh sb="0" eb="3">
      <t>ニシシンジュク</t>
    </rPh>
    <rPh sb="3" eb="4">
      <t>エキ</t>
    </rPh>
    <phoneticPr fontId="12"/>
  </si>
  <si>
    <t>新大久保駅</t>
    <rPh sb="0" eb="5">
      <t>シンオオクボエキ</t>
    </rPh>
    <phoneticPr fontId="12"/>
  </si>
  <si>
    <t>大久保駅</t>
    <rPh sb="0" eb="3">
      <t>オオクボ</t>
    </rPh>
    <rPh sb="3" eb="4">
      <t>エキ</t>
    </rPh>
    <phoneticPr fontId="12"/>
  </si>
  <si>
    <t>四ツ谷駅</t>
    <rPh sb="0" eb="1">
      <t>ヨ</t>
    </rPh>
    <rPh sb="2" eb="3">
      <t>ヤ</t>
    </rPh>
    <rPh sb="3" eb="4">
      <t>エキ</t>
    </rPh>
    <phoneticPr fontId="12"/>
  </si>
  <si>
    <t>信濃町駅</t>
    <rPh sb="0" eb="4">
      <t>シナノマチエキ</t>
    </rPh>
    <phoneticPr fontId="12"/>
  </si>
  <si>
    <t>四谷三丁目駅</t>
    <rPh sb="0" eb="2">
      <t>ヨツヤ</t>
    </rPh>
    <rPh sb="2" eb="5">
      <t>サンチョウメ</t>
    </rPh>
    <rPh sb="5" eb="6">
      <t>エキ</t>
    </rPh>
    <phoneticPr fontId="12"/>
  </si>
  <si>
    <t>新宿御苑前駅</t>
    <rPh sb="0" eb="2">
      <t>シンジュク</t>
    </rPh>
    <rPh sb="2" eb="4">
      <t>ギョエン</t>
    </rPh>
    <rPh sb="4" eb="5">
      <t>マエ</t>
    </rPh>
    <rPh sb="5" eb="6">
      <t>エキ</t>
    </rPh>
    <phoneticPr fontId="12"/>
  </si>
  <si>
    <t>新宿三丁目駅</t>
    <rPh sb="0" eb="2">
      <t>シンジュク</t>
    </rPh>
    <rPh sb="2" eb="5">
      <t>サンチョウメ</t>
    </rPh>
    <rPh sb="5" eb="6">
      <t>エキ</t>
    </rPh>
    <phoneticPr fontId="12"/>
  </si>
  <si>
    <t>曙橋駅</t>
    <rPh sb="0" eb="3">
      <t>アケボノバシエキ</t>
    </rPh>
    <phoneticPr fontId="12"/>
  </si>
  <si>
    <t>神楽坂駅</t>
    <rPh sb="0" eb="3">
      <t>カグラザカ</t>
    </rPh>
    <rPh sb="3" eb="4">
      <t>エキ</t>
    </rPh>
    <phoneticPr fontId="12"/>
  </si>
  <si>
    <t>早稲田駅</t>
    <rPh sb="0" eb="3">
      <t>ワセダ</t>
    </rPh>
    <rPh sb="3" eb="4">
      <t>エキ</t>
    </rPh>
    <phoneticPr fontId="12"/>
  </si>
  <si>
    <t>高田馬場駅</t>
    <rPh sb="0" eb="5">
      <t>タカダノババエキ</t>
    </rPh>
    <phoneticPr fontId="12"/>
  </si>
  <si>
    <t>落合駅</t>
    <rPh sb="0" eb="2">
      <t>オチアイ</t>
    </rPh>
    <rPh sb="2" eb="3">
      <t>エキ</t>
    </rPh>
    <phoneticPr fontId="12"/>
  </si>
  <si>
    <t>下落合駅</t>
    <rPh sb="0" eb="4">
      <t>シモオチアイエキ</t>
    </rPh>
    <phoneticPr fontId="12"/>
  </si>
  <si>
    <t>中井駅</t>
    <rPh sb="0" eb="2">
      <t>ナカイ</t>
    </rPh>
    <rPh sb="2" eb="3">
      <t>エキ</t>
    </rPh>
    <phoneticPr fontId="12"/>
  </si>
  <si>
    <t>都電早稲田駅</t>
    <rPh sb="0" eb="2">
      <t>トデン</t>
    </rPh>
    <rPh sb="2" eb="5">
      <t>ワセダ</t>
    </rPh>
    <rPh sb="5" eb="6">
      <t>エキ</t>
    </rPh>
    <phoneticPr fontId="12"/>
  </si>
  <si>
    <t>都電面影橋駅</t>
    <rPh sb="0" eb="2">
      <t>トデン</t>
    </rPh>
    <rPh sb="2" eb="6">
      <t>オモカゲバシエキ</t>
    </rPh>
    <phoneticPr fontId="12"/>
  </si>
  <si>
    <t>西新宿五丁目駅</t>
    <rPh sb="0" eb="3">
      <t>ニシシンジュク</t>
    </rPh>
    <rPh sb="3" eb="6">
      <t>ゴチョウメ</t>
    </rPh>
    <rPh sb="6" eb="7">
      <t>エキ</t>
    </rPh>
    <phoneticPr fontId="12"/>
  </si>
  <si>
    <t>落合南長崎駅</t>
    <rPh sb="0" eb="2">
      <t>オチアイ</t>
    </rPh>
    <rPh sb="2" eb="3">
      <t>ミナミ</t>
    </rPh>
    <rPh sb="3" eb="5">
      <t>ナガサキ</t>
    </rPh>
    <rPh sb="5" eb="6">
      <t>エキ</t>
    </rPh>
    <phoneticPr fontId="12"/>
  </si>
  <si>
    <t>東新宿駅</t>
    <rPh sb="0" eb="1">
      <t>ヒガシ</t>
    </rPh>
    <rPh sb="1" eb="4">
      <t>シンジュクエキ</t>
    </rPh>
    <phoneticPr fontId="12"/>
  </si>
  <si>
    <t>若松河田駅</t>
    <rPh sb="0" eb="5">
      <t>ワカマツカワダエキ</t>
    </rPh>
    <phoneticPr fontId="12"/>
  </si>
  <si>
    <t>牛込柳町駅</t>
    <rPh sb="0" eb="2">
      <t>ウシゴメ</t>
    </rPh>
    <rPh sb="2" eb="4">
      <t>ヤナギチョウ</t>
    </rPh>
    <rPh sb="4" eb="5">
      <t>エキ</t>
    </rPh>
    <phoneticPr fontId="12"/>
  </si>
  <si>
    <t>牛込神楽坂駅</t>
    <rPh sb="0" eb="2">
      <t>ウシゴメ</t>
    </rPh>
    <rPh sb="2" eb="5">
      <t>カグラザカ</t>
    </rPh>
    <rPh sb="5" eb="6">
      <t>エキ</t>
    </rPh>
    <phoneticPr fontId="12"/>
  </si>
  <si>
    <t>国立競技場駅</t>
    <rPh sb="0" eb="2">
      <t>コクリツ</t>
    </rPh>
    <rPh sb="2" eb="5">
      <t>キョウギジョウ</t>
    </rPh>
    <rPh sb="5" eb="6">
      <t>エキ</t>
    </rPh>
    <phoneticPr fontId="12"/>
  </si>
  <si>
    <t>西早稲田駅</t>
    <rPh sb="0" eb="4">
      <t>ニシワセダ</t>
    </rPh>
    <rPh sb="4" eb="5">
      <t>エキ</t>
    </rPh>
    <phoneticPr fontId="12"/>
  </si>
  <si>
    <t>初台駅</t>
    <rPh sb="0" eb="2">
      <t>ハツダイ</t>
    </rPh>
    <rPh sb="2" eb="3">
      <t>エキ</t>
    </rPh>
    <phoneticPr fontId="12"/>
  </si>
  <si>
    <t>新大塚駅</t>
    <rPh sb="0" eb="1">
      <t>シン</t>
    </rPh>
    <rPh sb="1" eb="3">
      <t>オオツカ</t>
    </rPh>
    <rPh sb="3" eb="4">
      <t>エキ</t>
    </rPh>
    <phoneticPr fontId="16"/>
  </si>
  <si>
    <t>茗荷谷駅</t>
    <rPh sb="0" eb="3">
      <t>ミョウガダニ</t>
    </rPh>
    <rPh sb="3" eb="4">
      <t>エキ</t>
    </rPh>
    <phoneticPr fontId="16"/>
  </si>
  <si>
    <t>後楽園駅</t>
    <rPh sb="0" eb="3">
      <t>コウラクエン</t>
    </rPh>
    <rPh sb="3" eb="4">
      <t>エキ</t>
    </rPh>
    <phoneticPr fontId="16"/>
  </si>
  <si>
    <t>本郷三丁目駅</t>
    <rPh sb="0" eb="5">
      <t>ホンゴウサンチョウメ</t>
    </rPh>
    <phoneticPr fontId="16"/>
  </si>
  <si>
    <t>御茶ノ水駅</t>
    <rPh sb="0" eb="2">
      <t>オチャ</t>
    </rPh>
    <rPh sb="3" eb="4">
      <t>ミズ</t>
    </rPh>
    <phoneticPr fontId="16"/>
  </si>
  <si>
    <t>湯島駅</t>
    <rPh sb="0" eb="2">
      <t>ユシマ</t>
    </rPh>
    <phoneticPr fontId="16"/>
  </si>
  <si>
    <t>根津駅</t>
    <rPh sb="0" eb="2">
      <t>ネヅ</t>
    </rPh>
    <phoneticPr fontId="16"/>
  </si>
  <si>
    <t>千駄木駅</t>
    <rPh sb="0" eb="3">
      <t>センダギ</t>
    </rPh>
    <phoneticPr fontId="16"/>
  </si>
  <si>
    <t>護国寺駅</t>
    <rPh sb="0" eb="3">
      <t>ゴコクジ</t>
    </rPh>
    <phoneticPr fontId="16"/>
  </si>
  <si>
    <t>江戸川橋駅</t>
    <rPh sb="0" eb="4">
      <t>エドガワバシ</t>
    </rPh>
    <phoneticPr fontId="16"/>
  </si>
  <si>
    <t>飯田橋駅</t>
    <rPh sb="0" eb="3">
      <t>イイダバシ</t>
    </rPh>
    <phoneticPr fontId="16"/>
  </si>
  <si>
    <t>東大前駅</t>
    <rPh sb="0" eb="2">
      <t>トウダイ</t>
    </rPh>
    <rPh sb="2" eb="3">
      <t>マエ</t>
    </rPh>
    <phoneticPr fontId="16"/>
  </si>
  <si>
    <t>本駒込駅</t>
    <rPh sb="0" eb="3">
      <t>ホンコマゴメ</t>
    </rPh>
    <phoneticPr fontId="16"/>
  </si>
  <si>
    <t>駒込駅</t>
    <rPh sb="0" eb="2">
      <t>コマゴメ</t>
    </rPh>
    <phoneticPr fontId="16"/>
  </si>
  <si>
    <t>巣鴨駅</t>
    <rPh sb="0" eb="2">
      <t>スガモ</t>
    </rPh>
    <phoneticPr fontId="16"/>
  </si>
  <si>
    <t>千石駅</t>
    <rPh sb="0" eb="2">
      <t>センゴク</t>
    </rPh>
    <phoneticPr fontId="16"/>
  </si>
  <si>
    <t>白山駅</t>
    <rPh sb="0" eb="2">
      <t>ハクサン</t>
    </rPh>
    <phoneticPr fontId="16"/>
  </si>
  <si>
    <t>春日駅</t>
    <rPh sb="0" eb="2">
      <t>カスガ</t>
    </rPh>
    <phoneticPr fontId="16"/>
  </si>
  <si>
    <t>鶯谷駅</t>
    <rPh sb="0" eb="2">
      <t>ウグイスダニ</t>
    </rPh>
    <rPh sb="2" eb="3">
      <t>エキ</t>
    </rPh>
    <phoneticPr fontId="12"/>
  </si>
  <si>
    <t>御徒町駅・上野御徒町駅・上野広小路駅・仲御徒町駅</t>
    <rPh sb="0" eb="4">
      <t>オカチマチエキ</t>
    </rPh>
    <rPh sb="5" eb="7">
      <t>ウエノ</t>
    </rPh>
    <rPh sb="7" eb="10">
      <t>オカチマチ</t>
    </rPh>
    <rPh sb="10" eb="11">
      <t>エキ</t>
    </rPh>
    <rPh sb="12" eb="14">
      <t>ウエノ</t>
    </rPh>
    <rPh sb="14" eb="17">
      <t>ヒロコウジ</t>
    </rPh>
    <rPh sb="17" eb="18">
      <t>エキ</t>
    </rPh>
    <rPh sb="19" eb="23">
      <t>ナカオカチマチ</t>
    </rPh>
    <rPh sb="23" eb="24">
      <t>エキ</t>
    </rPh>
    <phoneticPr fontId="12"/>
  </si>
  <si>
    <t>上野駅</t>
    <rPh sb="0" eb="3">
      <t>ウエノエキ</t>
    </rPh>
    <phoneticPr fontId="12"/>
  </si>
  <si>
    <t>稲荷町駅</t>
    <rPh sb="0" eb="3">
      <t>イナリチョウ</t>
    </rPh>
    <rPh sb="3" eb="4">
      <t>エキ</t>
    </rPh>
    <phoneticPr fontId="12"/>
  </si>
  <si>
    <t>入谷駅</t>
    <rPh sb="0" eb="2">
      <t>イリヤ</t>
    </rPh>
    <rPh sb="2" eb="3">
      <t>エキ</t>
    </rPh>
    <phoneticPr fontId="12"/>
  </si>
  <si>
    <t>三ノ輪駅</t>
    <rPh sb="0" eb="1">
      <t>ミ</t>
    </rPh>
    <rPh sb="2" eb="3">
      <t>ワ</t>
    </rPh>
    <rPh sb="3" eb="4">
      <t>エキ</t>
    </rPh>
    <phoneticPr fontId="12"/>
  </si>
  <si>
    <t>浅草駅</t>
    <rPh sb="0" eb="3">
      <t>アサクサエキ</t>
    </rPh>
    <phoneticPr fontId="12"/>
  </si>
  <si>
    <t>つくばエクスプレス浅草駅</t>
    <rPh sb="9" eb="11">
      <t>アサクサ</t>
    </rPh>
    <rPh sb="11" eb="12">
      <t>エキ</t>
    </rPh>
    <phoneticPr fontId="12"/>
  </si>
  <si>
    <t>田原町駅</t>
    <rPh sb="0" eb="2">
      <t>タハラ</t>
    </rPh>
    <rPh sb="2" eb="3">
      <t>マチ</t>
    </rPh>
    <rPh sb="3" eb="4">
      <t>エキ</t>
    </rPh>
    <phoneticPr fontId="12"/>
  </si>
  <si>
    <t>浅草橋駅</t>
    <rPh sb="0" eb="4">
      <t>アサクサバシエキ</t>
    </rPh>
    <phoneticPr fontId="12"/>
  </si>
  <si>
    <t>蔵前駅</t>
    <rPh sb="0" eb="2">
      <t>クラマエ</t>
    </rPh>
    <rPh sb="2" eb="3">
      <t>エキ</t>
    </rPh>
    <phoneticPr fontId="12"/>
  </si>
  <si>
    <t>新御徒町駅</t>
    <rPh sb="0" eb="1">
      <t>シン</t>
    </rPh>
    <rPh sb="1" eb="5">
      <t>オカチマチエキ</t>
    </rPh>
    <phoneticPr fontId="12"/>
  </si>
  <si>
    <t>日暮里駅</t>
    <rPh sb="0" eb="4">
      <t>ニッポリエキ</t>
    </rPh>
    <phoneticPr fontId="12"/>
  </si>
  <si>
    <t>押上駅</t>
    <rPh sb="0" eb="2">
      <t>オシアゲ</t>
    </rPh>
    <rPh sb="2" eb="3">
      <t>エキ</t>
    </rPh>
    <phoneticPr fontId="12"/>
  </si>
  <si>
    <t>小村井駅</t>
    <rPh sb="0" eb="4">
      <t>オムライエキ</t>
    </rPh>
    <phoneticPr fontId="12"/>
  </si>
  <si>
    <t>鐘ヶ淵駅</t>
    <rPh sb="0" eb="3">
      <t>カネガフチ</t>
    </rPh>
    <rPh sb="3" eb="4">
      <t>エキ</t>
    </rPh>
    <phoneticPr fontId="12"/>
  </si>
  <si>
    <t>菊川駅</t>
    <rPh sb="0" eb="3">
      <t>キクカワエキ</t>
    </rPh>
    <phoneticPr fontId="12"/>
  </si>
  <si>
    <t>錦糸町駅</t>
    <rPh sb="0" eb="3">
      <t>キンシチョウ</t>
    </rPh>
    <rPh sb="3" eb="4">
      <t>エキ</t>
    </rPh>
    <phoneticPr fontId="12"/>
  </si>
  <si>
    <t>京成曳舟駅</t>
    <rPh sb="0" eb="5">
      <t>ケイセイヒキフネエキ</t>
    </rPh>
    <phoneticPr fontId="12"/>
  </si>
  <si>
    <t>とうきょうスカイツリー駅</t>
    <rPh sb="11" eb="12">
      <t>エキ</t>
    </rPh>
    <phoneticPr fontId="12"/>
  </si>
  <si>
    <t>東あずま駅</t>
    <rPh sb="0" eb="1">
      <t>ヒガシ</t>
    </rPh>
    <rPh sb="4" eb="5">
      <t>エキ</t>
    </rPh>
    <phoneticPr fontId="12"/>
  </si>
  <si>
    <t>東向島駅</t>
    <rPh sb="0" eb="4">
      <t>ヒガシムコウジマエキ</t>
    </rPh>
    <phoneticPr fontId="12"/>
  </si>
  <si>
    <t>曳舟駅</t>
    <rPh sb="0" eb="2">
      <t>ヒキフネ</t>
    </rPh>
    <rPh sb="2" eb="3">
      <t>エキ</t>
    </rPh>
    <phoneticPr fontId="12"/>
  </si>
  <si>
    <t>本所吾妻橋駅</t>
    <rPh sb="0" eb="2">
      <t>ホンジョ</t>
    </rPh>
    <rPh sb="2" eb="4">
      <t>アズマ</t>
    </rPh>
    <rPh sb="4" eb="5">
      <t>バシ</t>
    </rPh>
    <rPh sb="5" eb="6">
      <t>エキ</t>
    </rPh>
    <phoneticPr fontId="12"/>
  </si>
  <si>
    <t>森下駅</t>
    <rPh sb="0" eb="3">
      <t>モリシタエキ</t>
    </rPh>
    <phoneticPr fontId="12"/>
  </si>
  <si>
    <t>八広駅</t>
    <rPh sb="0" eb="3">
      <t>ヤヒロエキ</t>
    </rPh>
    <phoneticPr fontId="12"/>
  </si>
  <si>
    <t>両国駅</t>
    <rPh sb="0" eb="3">
      <t>リョウゴクエキ</t>
    </rPh>
    <phoneticPr fontId="12"/>
  </si>
  <si>
    <t>大崎駅</t>
    <rPh sb="0" eb="3">
      <t>オオサキエキ</t>
    </rPh>
    <phoneticPr fontId="17"/>
  </si>
  <si>
    <t>大井町駅</t>
    <rPh sb="0" eb="4">
      <t>オオイマチエキ</t>
    </rPh>
    <phoneticPr fontId="17"/>
  </si>
  <si>
    <t>戸越公園駅</t>
    <rPh sb="0" eb="4">
      <t>トゴシコウエン</t>
    </rPh>
    <rPh sb="4" eb="5">
      <t>エキ</t>
    </rPh>
    <phoneticPr fontId="17"/>
  </si>
  <si>
    <t>戸越駅</t>
    <rPh sb="0" eb="3">
      <t>トゴシエキ</t>
    </rPh>
    <phoneticPr fontId="17"/>
  </si>
  <si>
    <t>中延駅</t>
    <rPh sb="0" eb="3">
      <t>ナカノブエキ</t>
    </rPh>
    <phoneticPr fontId="17"/>
  </si>
  <si>
    <t>新馬場駅</t>
    <rPh sb="0" eb="3">
      <t>シンバンバ</t>
    </rPh>
    <rPh sb="3" eb="4">
      <t>エキ</t>
    </rPh>
    <phoneticPr fontId="17"/>
  </si>
  <si>
    <t>鮫洲駅</t>
    <rPh sb="0" eb="3">
      <t>サメズエキ</t>
    </rPh>
    <phoneticPr fontId="17"/>
  </si>
  <si>
    <t>大森海岸駅</t>
    <rPh sb="0" eb="5">
      <t>オオモリカイガンエキ</t>
    </rPh>
    <phoneticPr fontId="17"/>
  </si>
  <si>
    <t>大崎広小路駅</t>
    <rPh sb="0" eb="6">
      <t>オオサキヒロコウジエキ</t>
    </rPh>
    <phoneticPr fontId="17"/>
  </si>
  <si>
    <t>中目黒駅</t>
    <rPh sb="0" eb="3">
      <t>ナカメグロ</t>
    </rPh>
    <rPh sb="3" eb="4">
      <t>エキ</t>
    </rPh>
    <phoneticPr fontId="16"/>
  </si>
  <si>
    <t>学芸大学駅</t>
    <rPh sb="0" eb="2">
      <t>ガクゲイ</t>
    </rPh>
    <rPh sb="2" eb="4">
      <t>ダイガク</t>
    </rPh>
    <rPh sb="4" eb="5">
      <t>エキ</t>
    </rPh>
    <phoneticPr fontId="16"/>
  </si>
  <si>
    <t>都立大学駅</t>
    <rPh sb="0" eb="2">
      <t>トリツ</t>
    </rPh>
    <rPh sb="2" eb="4">
      <t>ダイガク</t>
    </rPh>
    <rPh sb="4" eb="5">
      <t>エキ</t>
    </rPh>
    <phoneticPr fontId="16"/>
  </si>
  <si>
    <t>自由が丘駅</t>
    <rPh sb="0" eb="2">
      <t>ジユウ</t>
    </rPh>
    <rPh sb="3" eb="4">
      <t>オカ</t>
    </rPh>
    <rPh sb="4" eb="5">
      <t>エキ</t>
    </rPh>
    <phoneticPr fontId="16"/>
  </si>
  <si>
    <t>池尻大橋駅</t>
    <rPh sb="0" eb="4">
      <t>イケジリオオハシ</t>
    </rPh>
    <rPh sb="4" eb="5">
      <t>エキ</t>
    </rPh>
    <phoneticPr fontId="16"/>
  </si>
  <si>
    <t>駒場東大前駅</t>
    <rPh sb="0" eb="5">
      <t>コマバトウダイマエ</t>
    </rPh>
    <rPh sb="5" eb="6">
      <t>エキ</t>
    </rPh>
    <phoneticPr fontId="16"/>
  </si>
  <si>
    <t>目黒駅</t>
    <rPh sb="0" eb="2">
      <t>メグロ</t>
    </rPh>
    <rPh sb="2" eb="3">
      <t>エキ</t>
    </rPh>
    <phoneticPr fontId="16"/>
  </si>
  <si>
    <t>祐天寺駅</t>
    <rPh sb="0" eb="4">
      <t>ユウテンジエキ</t>
    </rPh>
    <phoneticPr fontId="16"/>
  </si>
  <si>
    <t>武蔵小山駅</t>
    <rPh sb="0" eb="5">
      <t>ムサシコヤマエキ</t>
    </rPh>
    <phoneticPr fontId="16"/>
  </si>
  <si>
    <t>西小山駅</t>
    <rPh sb="0" eb="3">
      <t>ニシコヤマ</t>
    </rPh>
    <rPh sb="3" eb="4">
      <t>エキ</t>
    </rPh>
    <phoneticPr fontId="16"/>
  </si>
  <si>
    <t>洗足駅</t>
    <rPh sb="0" eb="2">
      <t>センゾク</t>
    </rPh>
    <rPh sb="2" eb="3">
      <t>エキ</t>
    </rPh>
    <phoneticPr fontId="16"/>
  </si>
  <si>
    <t>大岡山駅</t>
    <rPh sb="0" eb="4">
      <t>オオオカヤマエキ</t>
    </rPh>
    <phoneticPr fontId="16"/>
  </si>
  <si>
    <t>緑が丘駅</t>
    <rPh sb="0" eb="1">
      <t>ミドリ</t>
    </rPh>
    <rPh sb="2" eb="4">
      <t>オカエキ</t>
    </rPh>
    <phoneticPr fontId="16"/>
  </si>
  <si>
    <t>大森駅</t>
    <rPh sb="0" eb="2">
      <t>オオモリ</t>
    </rPh>
    <rPh sb="2" eb="3">
      <t>エキ</t>
    </rPh>
    <phoneticPr fontId="12"/>
  </si>
  <si>
    <t>大森海岸駅</t>
    <rPh sb="0" eb="2">
      <t>オオモリ</t>
    </rPh>
    <rPh sb="2" eb="4">
      <t>カイガン</t>
    </rPh>
    <rPh sb="4" eb="5">
      <t>エキ</t>
    </rPh>
    <phoneticPr fontId="12"/>
  </si>
  <si>
    <t>平和島駅</t>
    <rPh sb="0" eb="3">
      <t>ヘイワジマ</t>
    </rPh>
    <phoneticPr fontId="12"/>
  </si>
  <si>
    <t>大森町駅</t>
    <rPh sb="0" eb="3">
      <t>オオモリマチ</t>
    </rPh>
    <phoneticPr fontId="12"/>
  </si>
  <si>
    <t>梅屋敷駅</t>
    <rPh sb="0" eb="1">
      <t>ウメ</t>
    </rPh>
    <rPh sb="1" eb="3">
      <t>ヤシキ</t>
    </rPh>
    <phoneticPr fontId="12"/>
  </si>
  <si>
    <t>馬込駅</t>
    <rPh sb="0" eb="2">
      <t>マゴメ</t>
    </rPh>
    <phoneticPr fontId="12"/>
  </si>
  <si>
    <t>西馬込駅</t>
    <rPh sb="0" eb="1">
      <t>ニシ</t>
    </rPh>
    <rPh sb="1" eb="3">
      <t>マゴメ</t>
    </rPh>
    <phoneticPr fontId="12"/>
  </si>
  <si>
    <t>池上駅</t>
    <rPh sb="0" eb="2">
      <t>イケガミ</t>
    </rPh>
    <phoneticPr fontId="12"/>
  </si>
  <si>
    <t>昭和島駅</t>
    <rPh sb="0" eb="3">
      <t>ショウワジマ</t>
    </rPh>
    <phoneticPr fontId="12"/>
  </si>
  <si>
    <t>蒲田駅</t>
    <rPh sb="0" eb="3">
      <t>カマタエキ</t>
    </rPh>
    <phoneticPr fontId="12"/>
  </si>
  <si>
    <t>京急蒲田駅</t>
    <rPh sb="0" eb="2">
      <t>ケイキュウ</t>
    </rPh>
    <rPh sb="2" eb="5">
      <t>カマタエキ</t>
    </rPh>
    <phoneticPr fontId="12"/>
  </si>
  <si>
    <t>蓮沼駅</t>
    <rPh sb="0" eb="2">
      <t>ハスヌマ</t>
    </rPh>
    <rPh sb="2" eb="3">
      <t>エキ</t>
    </rPh>
    <phoneticPr fontId="12"/>
  </si>
  <si>
    <t>矢口渡駅</t>
    <rPh sb="0" eb="2">
      <t>ヤグチ</t>
    </rPh>
    <rPh sb="2" eb="3">
      <t>ワタ</t>
    </rPh>
    <rPh sb="3" eb="4">
      <t>エキ</t>
    </rPh>
    <phoneticPr fontId="12"/>
  </si>
  <si>
    <t>武蔵新田駅</t>
    <rPh sb="0" eb="4">
      <t>ムサシニッタ</t>
    </rPh>
    <rPh sb="4" eb="5">
      <t>エキ</t>
    </rPh>
    <phoneticPr fontId="12"/>
  </si>
  <si>
    <t>下丸子駅</t>
    <rPh sb="0" eb="3">
      <t>シモマルコ</t>
    </rPh>
    <rPh sb="3" eb="4">
      <t>エキ</t>
    </rPh>
    <phoneticPr fontId="12"/>
  </si>
  <si>
    <t>雑色駅</t>
    <rPh sb="0" eb="2">
      <t>ゾウシキ</t>
    </rPh>
    <rPh sb="2" eb="3">
      <t>エキ</t>
    </rPh>
    <phoneticPr fontId="12"/>
  </si>
  <si>
    <t>六郷土手駅</t>
    <rPh sb="0" eb="4">
      <t>ロクゴウドテ</t>
    </rPh>
    <rPh sb="4" eb="5">
      <t>エキ</t>
    </rPh>
    <phoneticPr fontId="12"/>
  </si>
  <si>
    <t>糀谷駅</t>
    <rPh sb="0" eb="2">
      <t>コウジヤ</t>
    </rPh>
    <rPh sb="2" eb="3">
      <t>エキ</t>
    </rPh>
    <phoneticPr fontId="12"/>
  </si>
  <si>
    <t>大鳥居駅</t>
    <rPh sb="0" eb="3">
      <t>オオトリイ</t>
    </rPh>
    <rPh sb="3" eb="4">
      <t>エキ</t>
    </rPh>
    <phoneticPr fontId="12"/>
  </si>
  <si>
    <t>穴守稲荷駅</t>
    <rPh sb="0" eb="5">
      <t>アナモリイナリエキ</t>
    </rPh>
    <phoneticPr fontId="12"/>
  </si>
  <si>
    <t>天空橋駅</t>
    <rPh sb="0" eb="4">
      <t>テンクウバシエキ</t>
    </rPh>
    <phoneticPr fontId="12"/>
  </si>
  <si>
    <t>流通センター駅</t>
    <rPh sb="0" eb="2">
      <t>リュウツウ</t>
    </rPh>
    <rPh sb="6" eb="7">
      <t>エキ</t>
    </rPh>
    <phoneticPr fontId="12"/>
  </si>
  <si>
    <t>池尻大橋駅</t>
    <rPh sb="0" eb="2">
      <t>イケジリ</t>
    </rPh>
    <rPh sb="2" eb="4">
      <t>オオハシ</t>
    </rPh>
    <phoneticPr fontId="16"/>
  </si>
  <si>
    <t>三軒茶屋駅</t>
    <rPh sb="0" eb="4">
      <t>サンゲンヂャヤ</t>
    </rPh>
    <phoneticPr fontId="16"/>
  </si>
  <si>
    <t>駒沢大学駅</t>
    <rPh sb="0" eb="4">
      <t>コマザワダイガク</t>
    </rPh>
    <phoneticPr fontId="16"/>
  </si>
  <si>
    <t>桜新町駅</t>
    <rPh sb="0" eb="3">
      <t>サクラシンマチ</t>
    </rPh>
    <phoneticPr fontId="16"/>
  </si>
  <si>
    <t>用賀駅</t>
    <rPh sb="0" eb="2">
      <t>ヨウガ</t>
    </rPh>
    <phoneticPr fontId="16"/>
  </si>
  <si>
    <t>二子玉川駅</t>
    <rPh sb="0" eb="4">
      <t>フタコタマガワ</t>
    </rPh>
    <phoneticPr fontId="16"/>
  </si>
  <si>
    <t>自由が丘駅</t>
    <rPh sb="0" eb="2">
      <t>ジユウ</t>
    </rPh>
    <rPh sb="3" eb="4">
      <t>オカ</t>
    </rPh>
    <phoneticPr fontId="16"/>
  </si>
  <si>
    <t>九品仏駅</t>
    <rPh sb="0" eb="3">
      <t>クホンブツ</t>
    </rPh>
    <phoneticPr fontId="16"/>
  </si>
  <si>
    <t>尾山台駅</t>
    <rPh sb="0" eb="3">
      <t>オヤマダイ</t>
    </rPh>
    <phoneticPr fontId="16"/>
  </si>
  <si>
    <t>等々力駅</t>
    <rPh sb="0" eb="3">
      <t>トドロキ</t>
    </rPh>
    <phoneticPr fontId="16"/>
  </si>
  <si>
    <t>上野毛駅</t>
    <rPh sb="0" eb="3">
      <t>カミノゲ</t>
    </rPh>
    <phoneticPr fontId="16"/>
  </si>
  <si>
    <t>奥沢駅</t>
    <rPh sb="0" eb="2">
      <t>オクサワ</t>
    </rPh>
    <phoneticPr fontId="16"/>
  </si>
  <si>
    <t>西太子堂駅</t>
    <rPh sb="0" eb="1">
      <t>ニシ</t>
    </rPh>
    <rPh sb="1" eb="4">
      <t>タイシドウ</t>
    </rPh>
    <phoneticPr fontId="16"/>
  </si>
  <si>
    <t>若林駅</t>
    <rPh sb="0" eb="2">
      <t>ワカバヤシ</t>
    </rPh>
    <phoneticPr fontId="16"/>
  </si>
  <si>
    <t>松陰神社前駅</t>
    <rPh sb="0" eb="5">
      <t>ショウインジンジャマエ</t>
    </rPh>
    <phoneticPr fontId="16"/>
  </si>
  <si>
    <t>世田谷駅</t>
    <rPh sb="0" eb="3">
      <t>セタガヤ</t>
    </rPh>
    <phoneticPr fontId="16"/>
  </si>
  <si>
    <t>上町駅</t>
    <rPh sb="0" eb="2">
      <t>カミマチ</t>
    </rPh>
    <phoneticPr fontId="16"/>
  </si>
  <si>
    <t>宮の坂駅</t>
    <rPh sb="0" eb="1">
      <t>ミヤ</t>
    </rPh>
    <rPh sb="2" eb="3">
      <t>サカ</t>
    </rPh>
    <phoneticPr fontId="16"/>
  </si>
  <si>
    <t>松原駅</t>
    <rPh sb="0" eb="2">
      <t>マツバラ</t>
    </rPh>
    <phoneticPr fontId="16"/>
  </si>
  <si>
    <t>東北沢駅</t>
    <rPh sb="0" eb="3">
      <t>ヒガシキタザワ</t>
    </rPh>
    <phoneticPr fontId="16"/>
  </si>
  <si>
    <t>下北沢駅</t>
    <rPh sb="0" eb="3">
      <t>シモキタザワ</t>
    </rPh>
    <phoneticPr fontId="16"/>
  </si>
  <si>
    <t>世田谷代田駅</t>
    <rPh sb="0" eb="5">
      <t>セタガヤダイタ</t>
    </rPh>
    <phoneticPr fontId="16"/>
  </si>
  <si>
    <t>梅ヶ丘駅</t>
    <rPh sb="0" eb="3">
      <t>ウメガオカ</t>
    </rPh>
    <phoneticPr fontId="16"/>
  </si>
  <si>
    <t>豪徳寺・山下駅</t>
    <rPh sb="0" eb="3">
      <t>ゴウトクジ</t>
    </rPh>
    <rPh sb="4" eb="6">
      <t>ヤマシタ</t>
    </rPh>
    <phoneticPr fontId="16"/>
  </si>
  <si>
    <t>経堂駅</t>
    <rPh sb="0" eb="2">
      <t>キョウドウ</t>
    </rPh>
    <phoneticPr fontId="16"/>
  </si>
  <si>
    <t>千歳船橋駅</t>
    <rPh sb="0" eb="4">
      <t>チトセフナバシ</t>
    </rPh>
    <phoneticPr fontId="16"/>
  </si>
  <si>
    <t>祖師ヶ谷大蔵駅</t>
    <rPh sb="0" eb="6">
      <t>ソシガヤオオクラ</t>
    </rPh>
    <phoneticPr fontId="16"/>
  </si>
  <si>
    <t>成城学園前駅</t>
    <rPh sb="0" eb="2">
      <t>セイジョウ</t>
    </rPh>
    <rPh sb="2" eb="4">
      <t>ガクエン</t>
    </rPh>
    <rPh sb="4" eb="5">
      <t>マエ</t>
    </rPh>
    <phoneticPr fontId="16"/>
  </si>
  <si>
    <t>喜多見駅</t>
    <rPh sb="0" eb="3">
      <t>キタミ</t>
    </rPh>
    <phoneticPr fontId="16"/>
  </si>
  <si>
    <t>池ノ上駅</t>
    <rPh sb="0" eb="1">
      <t>イケ</t>
    </rPh>
    <rPh sb="2" eb="3">
      <t>ウエ</t>
    </rPh>
    <phoneticPr fontId="16"/>
  </si>
  <si>
    <t>新代田駅</t>
    <rPh sb="0" eb="3">
      <t>シンダイタ</t>
    </rPh>
    <phoneticPr fontId="16"/>
  </si>
  <si>
    <t>東松原駅</t>
    <rPh sb="0" eb="3">
      <t>ヒガシマツバラ</t>
    </rPh>
    <phoneticPr fontId="16"/>
  </si>
  <si>
    <t>代田橋駅</t>
    <rPh sb="0" eb="3">
      <t>ダイタバシ</t>
    </rPh>
    <phoneticPr fontId="16"/>
  </si>
  <si>
    <t>明大前駅</t>
    <rPh sb="0" eb="3">
      <t>メイダイマエ</t>
    </rPh>
    <phoneticPr fontId="16"/>
  </si>
  <si>
    <t>下高井戸駅</t>
    <rPh sb="0" eb="4">
      <t>シモタカイド</t>
    </rPh>
    <phoneticPr fontId="16"/>
  </si>
  <si>
    <t>桜上水駅</t>
    <rPh sb="0" eb="3">
      <t>サクラジョウスイ</t>
    </rPh>
    <phoneticPr fontId="16"/>
  </si>
  <si>
    <t>上北沢駅</t>
    <rPh sb="0" eb="3">
      <t>カミキタザワ</t>
    </rPh>
    <phoneticPr fontId="16"/>
  </si>
  <si>
    <t>八幡山駅</t>
    <rPh sb="0" eb="3">
      <t>ハチマンヤマ</t>
    </rPh>
    <phoneticPr fontId="16"/>
  </si>
  <si>
    <t>芦花公園駅</t>
    <rPh sb="0" eb="4">
      <t>ロカコウエン</t>
    </rPh>
    <phoneticPr fontId="16"/>
  </si>
  <si>
    <t>千歳烏山駅</t>
    <rPh sb="0" eb="4">
      <t>チトセカラスヤマ</t>
    </rPh>
    <phoneticPr fontId="16"/>
  </si>
  <si>
    <t>渋谷駅</t>
    <rPh sb="0" eb="3">
      <t>シブヤエキ</t>
    </rPh>
    <phoneticPr fontId="12"/>
  </si>
  <si>
    <t>神泉駅</t>
    <rPh sb="0" eb="2">
      <t>シンセン</t>
    </rPh>
    <rPh sb="2" eb="3">
      <t>エキ</t>
    </rPh>
    <phoneticPr fontId="12"/>
  </si>
  <si>
    <t>恵比寿駅</t>
    <rPh sb="0" eb="4">
      <t>エビスエキ</t>
    </rPh>
    <phoneticPr fontId="12"/>
  </si>
  <si>
    <t>代官山駅</t>
    <rPh sb="0" eb="3">
      <t>ダイカンヤマ</t>
    </rPh>
    <rPh sb="3" eb="4">
      <t>エキ</t>
    </rPh>
    <phoneticPr fontId="12"/>
  </si>
  <si>
    <t>原宿・明治神宮前駅</t>
    <rPh sb="0" eb="2">
      <t>ハラジュク</t>
    </rPh>
    <rPh sb="3" eb="8">
      <t>メイジジングウマエ</t>
    </rPh>
    <rPh sb="8" eb="9">
      <t>エキ</t>
    </rPh>
    <phoneticPr fontId="12"/>
  </si>
  <si>
    <t>参宮橋駅</t>
    <rPh sb="0" eb="4">
      <t>サングウバシエキ</t>
    </rPh>
    <phoneticPr fontId="12"/>
  </si>
  <si>
    <t>代々木駅</t>
    <rPh sb="0" eb="4">
      <t>ヨヨギエキ</t>
    </rPh>
    <phoneticPr fontId="12"/>
  </si>
  <si>
    <r>
      <t>代々木八幡駅</t>
    </r>
    <r>
      <rPr>
        <sz val="11"/>
        <rFont val="ＭＳ Ｐゴシック"/>
        <family val="3"/>
        <charset val="128"/>
      </rPr>
      <t>・代々木公園駅</t>
    </r>
    <rPh sb="0" eb="5">
      <t>ヨヨギハチマン</t>
    </rPh>
    <rPh sb="5" eb="6">
      <t>エキ</t>
    </rPh>
    <phoneticPr fontId="12"/>
  </si>
  <si>
    <t>代々木上原駅</t>
    <rPh sb="0" eb="6">
      <t>ヨヨギウエハラエキ</t>
    </rPh>
    <phoneticPr fontId="12"/>
  </si>
  <si>
    <t>千駄ヶ谷駅</t>
    <rPh sb="0" eb="5">
      <t>センダガヤエキ</t>
    </rPh>
    <phoneticPr fontId="12"/>
  </si>
  <si>
    <t>南新宿駅</t>
    <rPh sb="0" eb="1">
      <t>ミナミ</t>
    </rPh>
    <rPh sb="1" eb="3">
      <t>シンジュク</t>
    </rPh>
    <rPh sb="3" eb="4">
      <t>エキ</t>
    </rPh>
    <phoneticPr fontId="12"/>
  </si>
  <si>
    <t>初台駅</t>
    <rPh sb="0" eb="3">
      <t>ハツダイエキ</t>
    </rPh>
    <phoneticPr fontId="12"/>
  </si>
  <si>
    <t>幡ヶ谷駅</t>
    <rPh sb="0" eb="3">
      <t>ハタガヤ</t>
    </rPh>
    <rPh sb="3" eb="4">
      <t>エキ</t>
    </rPh>
    <phoneticPr fontId="12"/>
  </si>
  <si>
    <t>笹塚駅</t>
    <rPh sb="0" eb="3">
      <t>ササヅカエキ</t>
    </rPh>
    <phoneticPr fontId="12"/>
  </si>
  <si>
    <t>北参道駅</t>
    <rPh sb="0" eb="4">
      <t>キタサンドウエキ</t>
    </rPh>
    <phoneticPr fontId="12"/>
  </si>
  <si>
    <t>国立競技場駅</t>
    <rPh sb="0" eb="5">
      <t>コクリツキョウギジョウ</t>
    </rPh>
    <rPh sb="5" eb="6">
      <t>エキ</t>
    </rPh>
    <phoneticPr fontId="12"/>
  </si>
  <si>
    <t>中野駅</t>
    <rPh sb="0" eb="2">
      <t>ナカノ</t>
    </rPh>
    <rPh sb="2" eb="3">
      <t>エキ</t>
    </rPh>
    <phoneticPr fontId="12"/>
  </si>
  <si>
    <t>東中野駅</t>
    <rPh sb="0" eb="4">
      <t>ヒガシナカノエキ</t>
    </rPh>
    <phoneticPr fontId="12"/>
  </si>
  <si>
    <t>中野坂上駅</t>
    <rPh sb="0" eb="4">
      <t>ナカノサカウエ</t>
    </rPh>
    <rPh sb="4" eb="5">
      <t>エキ</t>
    </rPh>
    <phoneticPr fontId="12"/>
  </si>
  <si>
    <t>新中野駅</t>
    <rPh sb="0" eb="4">
      <t>シンナカノエキ</t>
    </rPh>
    <phoneticPr fontId="12"/>
  </si>
  <si>
    <t>中野新橋駅</t>
    <rPh sb="0" eb="4">
      <t>ナカノシンバシ</t>
    </rPh>
    <rPh sb="4" eb="5">
      <t>エキ</t>
    </rPh>
    <phoneticPr fontId="12"/>
  </si>
  <si>
    <t>中野富士見町駅</t>
    <rPh sb="0" eb="6">
      <t>ナカノフジミチョウ</t>
    </rPh>
    <rPh sb="6" eb="7">
      <t>エキ</t>
    </rPh>
    <phoneticPr fontId="12"/>
  </si>
  <si>
    <t>落合駅</t>
    <rPh sb="0" eb="3">
      <t>オチアイエキ</t>
    </rPh>
    <phoneticPr fontId="12"/>
  </si>
  <si>
    <t>新江古田駅</t>
    <rPh sb="0" eb="5">
      <t>シンエゴタエキ</t>
    </rPh>
    <phoneticPr fontId="12"/>
  </si>
  <si>
    <t>鷺ノ宮駅</t>
    <rPh sb="0" eb="1">
      <t>サギ</t>
    </rPh>
    <rPh sb="2" eb="4">
      <t>ミヤエキ</t>
    </rPh>
    <phoneticPr fontId="12"/>
  </si>
  <si>
    <t>都立家政駅</t>
    <rPh sb="0" eb="5">
      <t>トリツカセイエキ</t>
    </rPh>
    <phoneticPr fontId="12"/>
  </si>
  <si>
    <t>野方駅</t>
    <rPh sb="0" eb="2">
      <t>ノガタ</t>
    </rPh>
    <rPh sb="2" eb="3">
      <t>エキ</t>
    </rPh>
    <phoneticPr fontId="12"/>
  </si>
  <si>
    <t>沼袋駅</t>
    <rPh sb="0" eb="3">
      <t>ヌマブクロエキ</t>
    </rPh>
    <phoneticPr fontId="12"/>
  </si>
  <si>
    <t>新井薬師前駅</t>
    <rPh sb="0" eb="6">
      <t>アライヤクシマエエキ</t>
    </rPh>
    <phoneticPr fontId="12"/>
  </si>
  <si>
    <t>富士見台駅</t>
    <rPh sb="0" eb="5">
      <t>フジミダイエキ</t>
    </rPh>
    <phoneticPr fontId="12"/>
  </si>
  <si>
    <t>下井草駅</t>
    <rPh sb="0" eb="3">
      <t>シモイグサ</t>
    </rPh>
    <rPh sb="3" eb="4">
      <t>エキ</t>
    </rPh>
    <phoneticPr fontId="12"/>
  </si>
  <si>
    <t>井荻駅</t>
    <rPh sb="0" eb="3">
      <t>イオギエキ</t>
    </rPh>
    <phoneticPr fontId="12"/>
  </si>
  <si>
    <t>上井草駅</t>
    <rPh sb="0" eb="4">
      <t>カミイグサエキ</t>
    </rPh>
    <phoneticPr fontId="12"/>
  </si>
  <si>
    <t>高円寺駅</t>
    <rPh sb="0" eb="4">
      <t>コウエンジエキ</t>
    </rPh>
    <phoneticPr fontId="12"/>
  </si>
  <si>
    <t>阿佐ヶ谷駅</t>
    <rPh sb="0" eb="5">
      <t>アサガヤエキ</t>
    </rPh>
    <phoneticPr fontId="12"/>
  </si>
  <si>
    <t>荻窪駅</t>
    <rPh sb="0" eb="3">
      <t>オギクボエキ</t>
    </rPh>
    <phoneticPr fontId="12"/>
  </si>
  <si>
    <t>西荻窪駅</t>
    <rPh sb="0" eb="3">
      <t>ニシオギクボ</t>
    </rPh>
    <rPh sb="3" eb="4">
      <t>エキ</t>
    </rPh>
    <phoneticPr fontId="12"/>
  </si>
  <si>
    <t>東高円寺駅</t>
    <rPh sb="0" eb="4">
      <t>ヒガシコウエンジ</t>
    </rPh>
    <rPh sb="4" eb="5">
      <t>エキ</t>
    </rPh>
    <phoneticPr fontId="12"/>
  </si>
  <si>
    <t>新高円寺駅</t>
    <rPh sb="0" eb="4">
      <t>シンコウエンジ</t>
    </rPh>
    <rPh sb="4" eb="5">
      <t>エキ</t>
    </rPh>
    <phoneticPr fontId="12"/>
  </si>
  <si>
    <t>南阿佐ヶ谷駅</t>
    <rPh sb="0" eb="5">
      <t>ミナミアサガヤ</t>
    </rPh>
    <rPh sb="5" eb="6">
      <t>エキ</t>
    </rPh>
    <phoneticPr fontId="12"/>
  </si>
  <si>
    <t>中野富士見町駅</t>
    <rPh sb="0" eb="2">
      <t>ナカノ</t>
    </rPh>
    <rPh sb="2" eb="6">
      <t>フジミチョウ</t>
    </rPh>
    <rPh sb="6" eb="7">
      <t>エキ</t>
    </rPh>
    <phoneticPr fontId="12"/>
  </si>
  <si>
    <t>方南町駅</t>
    <rPh sb="0" eb="4">
      <t>ホウナンチョウエキ</t>
    </rPh>
    <phoneticPr fontId="12"/>
  </si>
  <si>
    <t>永福町駅</t>
    <rPh sb="0" eb="2">
      <t>エイフク</t>
    </rPh>
    <rPh sb="2" eb="3">
      <t>マチ</t>
    </rPh>
    <rPh sb="3" eb="4">
      <t>エキ</t>
    </rPh>
    <phoneticPr fontId="12"/>
  </si>
  <si>
    <t>西永福駅</t>
    <rPh sb="0" eb="4">
      <t>ニシエイフクエキ</t>
    </rPh>
    <phoneticPr fontId="12"/>
  </si>
  <si>
    <t>浜田山駅</t>
    <rPh sb="0" eb="3">
      <t>ハマダヤマ</t>
    </rPh>
    <rPh sb="3" eb="4">
      <t>エキ</t>
    </rPh>
    <phoneticPr fontId="12"/>
  </si>
  <si>
    <t>高井戸駅</t>
    <rPh sb="0" eb="4">
      <t>タカイドエキ</t>
    </rPh>
    <phoneticPr fontId="12"/>
  </si>
  <si>
    <t>富士見ヶ丘駅</t>
    <rPh sb="0" eb="6">
      <t>フジミガオカエキ</t>
    </rPh>
    <phoneticPr fontId="12"/>
  </si>
  <si>
    <t>久我山駅</t>
    <rPh sb="0" eb="3">
      <t>クガヤマ</t>
    </rPh>
    <rPh sb="3" eb="4">
      <t>エキ</t>
    </rPh>
    <phoneticPr fontId="12"/>
  </si>
  <si>
    <t>三鷹台駅</t>
    <rPh sb="0" eb="2">
      <t>ミタカ</t>
    </rPh>
    <rPh sb="2" eb="3">
      <t>ダイ</t>
    </rPh>
    <rPh sb="3" eb="4">
      <t>エキ</t>
    </rPh>
    <phoneticPr fontId="12"/>
  </si>
  <si>
    <t>代田橋駅</t>
    <rPh sb="0" eb="3">
      <t>ダイタバシ</t>
    </rPh>
    <rPh sb="3" eb="4">
      <t>エキ</t>
    </rPh>
    <phoneticPr fontId="12"/>
  </si>
  <si>
    <t>明大前駅</t>
    <rPh sb="0" eb="3">
      <t>メイダイマエ</t>
    </rPh>
    <rPh sb="3" eb="4">
      <t>エキ</t>
    </rPh>
    <phoneticPr fontId="12"/>
  </si>
  <si>
    <t>下高井戸駅</t>
    <rPh sb="0" eb="4">
      <t>シモタカイド</t>
    </rPh>
    <rPh sb="4" eb="5">
      <t>エキ</t>
    </rPh>
    <phoneticPr fontId="12"/>
  </si>
  <si>
    <t>桜上水駅</t>
    <rPh sb="0" eb="3">
      <t>サクラジョウスイ</t>
    </rPh>
    <rPh sb="3" eb="4">
      <t>エキ</t>
    </rPh>
    <phoneticPr fontId="12"/>
  </si>
  <si>
    <t>上北沢駅</t>
    <rPh sb="0" eb="3">
      <t>カミキタザワ</t>
    </rPh>
    <rPh sb="3" eb="4">
      <t>エキ</t>
    </rPh>
    <phoneticPr fontId="12"/>
  </si>
  <si>
    <t>八幡山駅</t>
    <rPh sb="0" eb="3">
      <t>ハチマンヤマ</t>
    </rPh>
    <rPh sb="3" eb="4">
      <t>エキ</t>
    </rPh>
    <phoneticPr fontId="12"/>
  </si>
  <si>
    <t>芦花公園駅</t>
    <rPh sb="0" eb="4">
      <t>ロカコウエン</t>
    </rPh>
    <rPh sb="4" eb="5">
      <t>エキ</t>
    </rPh>
    <phoneticPr fontId="12"/>
  </si>
  <si>
    <t>高田馬場駅</t>
    <rPh sb="0" eb="4">
      <t>タカダノババ</t>
    </rPh>
    <rPh sb="4" eb="5">
      <t>エキ</t>
    </rPh>
    <phoneticPr fontId="12"/>
  </si>
  <si>
    <t>目白駅</t>
    <rPh sb="0" eb="2">
      <t>メジロ</t>
    </rPh>
    <rPh sb="2" eb="3">
      <t>エキ</t>
    </rPh>
    <phoneticPr fontId="12"/>
  </si>
  <si>
    <t>池袋駅</t>
    <rPh sb="0" eb="3">
      <t>イケブクロエキ</t>
    </rPh>
    <phoneticPr fontId="12"/>
  </si>
  <si>
    <t>大塚駅</t>
    <rPh sb="0" eb="2">
      <t>オオツカ</t>
    </rPh>
    <rPh sb="2" eb="3">
      <t>エキ</t>
    </rPh>
    <phoneticPr fontId="12"/>
  </si>
  <si>
    <t>巣鴨駅</t>
    <rPh sb="0" eb="3">
      <t>スガモエキ</t>
    </rPh>
    <phoneticPr fontId="12"/>
  </si>
  <si>
    <t>駒込駅</t>
    <rPh sb="0" eb="3">
      <t>コマゴメエキ</t>
    </rPh>
    <phoneticPr fontId="12"/>
  </si>
  <si>
    <t>新大塚駅</t>
    <rPh sb="0" eb="4">
      <t>シンオオツカエキ</t>
    </rPh>
    <phoneticPr fontId="12"/>
  </si>
  <si>
    <t>雑司が谷駅</t>
    <rPh sb="0" eb="2">
      <t>ゾウシ</t>
    </rPh>
    <rPh sb="3" eb="5">
      <t>ヤエキ</t>
    </rPh>
    <phoneticPr fontId="12"/>
  </si>
  <si>
    <t>東池袋駅</t>
    <rPh sb="0" eb="4">
      <t>ヒガシイケブクロエキ</t>
    </rPh>
    <phoneticPr fontId="12"/>
  </si>
  <si>
    <t>要町駅</t>
    <rPh sb="0" eb="3">
      <t>カナメチョウエキ</t>
    </rPh>
    <phoneticPr fontId="12"/>
  </si>
  <si>
    <t>千川駅</t>
    <rPh sb="0" eb="2">
      <t>センカワ</t>
    </rPh>
    <rPh sb="2" eb="3">
      <t>エキ</t>
    </rPh>
    <phoneticPr fontId="12"/>
  </si>
  <si>
    <t>北池袋駅</t>
    <rPh sb="0" eb="4">
      <t>キタイケブクロエキ</t>
    </rPh>
    <phoneticPr fontId="12"/>
  </si>
  <si>
    <t>下板橋駅</t>
    <rPh sb="0" eb="4">
      <t>シモイタバシエキ</t>
    </rPh>
    <phoneticPr fontId="12"/>
  </si>
  <si>
    <t>板橋駅</t>
    <rPh sb="0" eb="3">
      <t>イタバシエキ</t>
    </rPh>
    <phoneticPr fontId="12"/>
  </si>
  <si>
    <t>椎名町駅</t>
    <rPh sb="0" eb="4">
      <t>シイナマチエキ</t>
    </rPh>
    <phoneticPr fontId="12"/>
  </si>
  <si>
    <t>東長崎駅</t>
    <rPh sb="0" eb="1">
      <t>ヒガシ</t>
    </rPh>
    <rPh sb="1" eb="3">
      <t>ナガサキ</t>
    </rPh>
    <rPh sb="3" eb="4">
      <t>エキ</t>
    </rPh>
    <phoneticPr fontId="12"/>
  </si>
  <si>
    <t>落合南長崎駅</t>
    <rPh sb="0" eb="6">
      <t>オチアイミナミナガサキエキ</t>
    </rPh>
    <phoneticPr fontId="12"/>
  </si>
  <si>
    <t>西巣鴨駅</t>
    <rPh sb="0" eb="3">
      <t>ニシスガモ</t>
    </rPh>
    <rPh sb="3" eb="4">
      <t>エキ</t>
    </rPh>
    <phoneticPr fontId="12"/>
  </si>
  <si>
    <t>南千住駅</t>
    <rPh sb="0" eb="4">
      <t>ミ</t>
    </rPh>
    <phoneticPr fontId="12"/>
  </si>
  <si>
    <t>町屋駅</t>
    <rPh sb="0" eb="3">
      <t>マ</t>
    </rPh>
    <phoneticPr fontId="12"/>
  </si>
  <si>
    <t>日暮里駅</t>
    <rPh sb="0" eb="4">
      <t>ニ</t>
    </rPh>
    <phoneticPr fontId="12"/>
  </si>
  <si>
    <t>西日暮里駅</t>
    <rPh sb="0" eb="5">
      <t>ニ</t>
    </rPh>
    <phoneticPr fontId="12"/>
  </si>
  <si>
    <t>三河島駅</t>
    <rPh sb="0" eb="4">
      <t>ミ</t>
    </rPh>
    <phoneticPr fontId="12"/>
  </si>
  <si>
    <t>熊野前駅</t>
    <rPh sb="0" eb="4">
      <t>ク</t>
    </rPh>
    <phoneticPr fontId="12"/>
  </si>
  <si>
    <t>赤土小学校前駅</t>
    <phoneticPr fontId="6"/>
  </si>
  <si>
    <t>新三河島駅</t>
    <rPh sb="0" eb="1">
      <t>シン</t>
    </rPh>
    <rPh sb="1" eb="5">
      <t>ミ</t>
    </rPh>
    <phoneticPr fontId="12"/>
  </si>
  <si>
    <t>三ノ輪橋駅</t>
    <rPh sb="0" eb="4">
      <t>ミ</t>
    </rPh>
    <rPh sb="4" eb="5">
      <t>エキ</t>
    </rPh>
    <phoneticPr fontId="12"/>
  </si>
  <si>
    <t>小台駅</t>
    <rPh sb="0" eb="2">
      <t>オダイ</t>
    </rPh>
    <rPh sb="2" eb="3">
      <t>エキ</t>
    </rPh>
    <phoneticPr fontId="12"/>
  </si>
  <si>
    <t>荒川車庫駅</t>
    <rPh sb="0" eb="4">
      <t>アラカワシャコ</t>
    </rPh>
    <rPh sb="4" eb="5">
      <t>エキ</t>
    </rPh>
    <phoneticPr fontId="12"/>
  </si>
  <si>
    <t>浮間舟渡駅</t>
    <rPh sb="0" eb="5">
      <t>ウキマフナドエキ</t>
    </rPh>
    <phoneticPr fontId="12"/>
  </si>
  <si>
    <t>新板橋駅</t>
    <rPh sb="0" eb="4">
      <t>シンイタバシエキ</t>
    </rPh>
    <phoneticPr fontId="12"/>
  </si>
  <si>
    <t>板橋区役所前駅</t>
    <rPh sb="0" eb="2">
      <t>イタバシ</t>
    </rPh>
    <rPh sb="2" eb="5">
      <t>クヤクショ</t>
    </rPh>
    <rPh sb="5" eb="6">
      <t>マエ</t>
    </rPh>
    <rPh sb="6" eb="7">
      <t>エキ</t>
    </rPh>
    <phoneticPr fontId="12"/>
  </si>
  <si>
    <t>板橋本町駅</t>
    <rPh sb="0" eb="5">
      <t>イタバシホンチョウエキ</t>
    </rPh>
    <phoneticPr fontId="12"/>
  </si>
  <si>
    <t>志村坂上駅</t>
    <rPh sb="0" eb="5">
      <t>シムラサカウエエキ</t>
    </rPh>
    <phoneticPr fontId="12"/>
  </si>
  <si>
    <t>志村三丁目駅</t>
    <rPh sb="0" eb="6">
      <t>シムラサンチョウメエキ</t>
    </rPh>
    <phoneticPr fontId="12"/>
  </si>
  <si>
    <t>蓮根駅</t>
    <rPh sb="0" eb="3">
      <t>ハスネエキ</t>
    </rPh>
    <phoneticPr fontId="12"/>
  </si>
  <si>
    <t>西台駅</t>
    <rPh sb="0" eb="3">
      <t>ニシダイエキ</t>
    </rPh>
    <phoneticPr fontId="12"/>
  </si>
  <si>
    <t>高島平駅</t>
    <rPh sb="0" eb="4">
      <t>タカシマダイラエキ</t>
    </rPh>
    <phoneticPr fontId="12"/>
  </si>
  <si>
    <t>新高島平駅</t>
    <rPh sb="0" eb="5">
      <t>シンタカシマダイラエキ</t>
    </rPh>
    <phoneticPr fontId="12"/>
  </si>
  <si>
    <t>西高島平駅</t>
    <rPh sb="0" eb="5">
      <t>ニシタカシマダイラエキ</t>
    </rPh>
    <phoneticPr fontId="12"/>
  </si>
  <si>
    <t>小竹向原駅</t>
    <rPh sb="0" eb="5">
      <t>コタケムカイハラエキ</t>
    </rPh>
    <phoneticPr fontId="12"/>
  </si>
  <si>
    <t>大山駅</t>
    <rPh sb="0" eb="3">
      <t>オオヤマエキ</t>
    </rPh>
    <phoneticPr fontId="12"/>
  </si>
  <si>
    <t>中板橋駅</t>
    <rPh sb="0" eb="4">
      <t>ナカイタバシエキ</t>
    </rPh>
    <phoneticPr fontId="12"/>
  </si>
  <si>
    <t>ときわ台駅</t>
    <rPh sb="3" eb="4">
      <t>ダイ</t>
    </rPh>
    <rPh sb="4" eb="5">
      <t>エキ</t>
    </rPh>
    <phoneticPr fontId="12"/>
  </si>
  <si>
    <t>東武練馬駅</t>
    <rPh sb="0" eb="5">
      <t>トウブネリマエキ</t>
    </rPh>
    <phoneticPr fontId="12"/>
  </si>
  <si>
    <t>下赤塚駅・地下鉄赤塚駅</t>
    <rPh sb="0" eb="4">
      <t>シモアカツカエキ</t>
    </rPh>
    <rPh sb="5" eb="8">
      <t>チカテツ</t>
    </rPh>
    <rPh sb="8" eb="11">
      <t>アカツカエキ</t>
    </rPh>
    <phoneticPr fontId="12"/>
  </si>
  <si>
    <t>成増駅・地下鉄成増駅</t>
    <rPh sb="0" eb="3">
      <t>ナリマスエキ</t>
    </rPh>
    <rPh sb="4" eb="7">
      <t>チカテツ</t>
    </rPh>
    <rPh sb="7" eb="10">
      <t>ナリマスエキ</t>
    </rPh>
    <phoneticPr fontId="12"/>
  </si>
  <si>
    <t>北千住駅</t>
    <rPh sb="0" eb="4">
      <t>キタセンジュエキ</t>
    </rPh>
    <phoneticPr fontId="12"/>
  </si>
  <si>
    <t>小菅駅</t>
    <rPh sb="0" eb="2">
      <t>コスゲ</t>
    </rPh>
    <rPh sb="2" eb="3">
      <t>エキ</t>
    </rPh>
    <phoneticPr fontId="12"/>
  </si>
  <si>
    <t>五反野駅</t>
    <rPh sb="0" eb="2">
      <t>ゴタン</t>
    </rPh>
    <rPh sb="2" eb="3">
      <t>ノ</t>
    </rPh>
    <rPh sb="3" eb="4">
      <t>エキ</t>
    </rPh>
    <phoneticPr fontId="12"/>
  </si>
  <si>
    <t>梅島駅</t>
    <rPh sb="0" eb="2">
      <t>ウマ</t>
    </rPh>
    <rPh sb="2" eb="3">
      <t>エキ</t>
    </rPh>
    <phoneticPr fontId="12"/>
  </si>
  <si>
    <t>西新井駅</t>
    <rPh sb="0" eb="4">
      <t>ニシアライエキ</t>
    </rPh>
    <phoneticPr fontId="12"/>
  </si>
  <si>
    <t>竹ノ塚駅</t>
    <rPh sb="0" eb="1">
      <t>タケ</t>
    </rPh>
    <rPh sb="2" eb="3">
      <t>ツカ</t>
    </rPh>
    <phoneticPr fontId="12"/>
  </si>
  <si>
    <t>大師前駅</t>
    <rPh sb="0" eb="4">
      <t>ダイシマエエキ</t>
    </rPh>
    <phoneticPr fontId="12"/>
  </si>
  <si>
    <t>牛田駅・京成関屋駅</t>
    <rPh sb="0" eb="2">
      <t>ウシダ</t>
    </rPh>
    <rPh sb="2" eb="3">
      <t>エキ</t>
    </rPh>
    <rPh sb="4" eb="8">
      <t>ケイセイセキヤ</t>
    </rPh>
    <rPh sb="8" eb="9">
      <t>エキ</t>
    </rPh>
    <phoneticPr fontId="12"/>
  </si>
  <si>
    <t>千住大橋駅</t>
    <rPh sb="0" eb="2">
      <t>センジュ</t>
    </rPh>
    <rPh sb="2" eb="4">
      <t>オオハシ</t>
    </rPh>
    <rPh sb="4" eb="5">
      <t>エキ</t>
    </rPh>
    <phoneticPr fontId="12"/>
  </si>
  <si>
    <t>北綾瀬駅</t>
    <rPh sb="0" eb="4">
      <t>キタアヤセエキ</t>
    </rPh>
    <phoneticPr fontId="12"/>
  </si>
  <si>
    <t>青井駅</t>
    <rPh sb="0" eb="2">
      <t>アオ</t>
    </rPh>
    <rPh sb="2" eb="3">
      <t>エキ</t>
    </rPh>
    <phoneticPr fontId="12"/>
  </si>
  <si>
    <t>六町駅</t>
    <rPh sb="0" eb="2">
      <t>ロチ</t>
    </rPh>
    <rPh sb="2" eb="3">
      <t>エキ</t>
    </rPh>
    <phoneticPr fontId="12"/>
  </si>
  <si>
    <t>見沼代親水公園駅</t>
    <rPh sb="0" eb="2">
      <t>ミヌマ</t>
    </rPh>
    <rPh sb="2" eb="3">
      <t>ダイ</t>
    </rPh>
    <rPh sb="3" eb="5">
      <t>シンスイ</t>
    </rPh>
    <rPh sb="5" eb="7">
      <t>コウエン</t>
    </rPh>
    <rPh sb="7" eb="8">
      <t>エキ</t>
    </rPh>
    <phoneticPr fontId="12"/>
  </si>
  <si>
    <t>舎人駅</t>
    <rPh sb="0" eb="2">
      <t>トネ</t>
    </rPh>
    <rPh sb="2" eb="3">
      <t>エキ</t>
    </rPh>
    <phoneticPr fontId="12"/>
  </si>
  <si>
    <t>舎人公園駅</t>
    <rPh sb="0" eb="4">
      <t>トネコ</t>
    </rPh>
    <rPh sb="4" eb="5">
      <t>エキ</t>
    </rPh>
    <phoneticPr fontId="12"/>
  </si>
  <si>
    <t>谷在家駅</t>
    <rPh sb="0" eb="3">
      <t>ヤサ</t>
    </rPh>
    <rPh sb="3" eb="4">
      <t>エキ</t>
    </rPh>
    <phoneticPr fontId="12"/>
  </si>
  <si>
    <t>西新井大師西駅</t>
    <rPh sb="0" eb="3">
      <t>ニシアライ</t>
    </rPh>
    <rPh sb="3" eb="5">
      <t>ダイシ</t>
    </rPh>
    <rPh sb="5" eb="6">
      <t>ニシ</t>
    </rPh>
    <rPh sb="6" eb="7">
      <t>エキ</t>
    </rPh>
    <phoneticPr fontId="12"/>
  </si>
  <si>
    <t>江北駅</t>
    <rPh sb="0" eb="2">
      <t>コク</t>
    </rPh>
    <rPh sb="2" eb="3">
      <t>エキ</t>
    </rPh>
    <phoneticPr fontId="12"/>
  </si>
  <si>
    <t>高野駅</t>
    <rPh sb="0" eb="2">
      <t>コウヤ</t>
    </rPh>
    <rPh sb="2" eb="3">
      <t>エキ</t>
    </rPh>
    <phoneticPr fontId="12"/>
  </si>
  <si>
    <t>扇大橋駅</t>
    <rPh sb="0" eb="1">
      <t>オウ</t>
    </rPh>
    <rPh sb="1" eb="3">
      <t>オオハシ</t>
    </rPh>
    <rPh sb="3" eb="4">
      <t>エキ</t>
    </rPh>
    <phoneticPr fontId="12"/>
  </si>
  <si>
    <t>足立小台駅</t>
    <rPh sb="0" eb="2">
      <t>アタ</t>
    </rPh>
    <rPh sb="2" eb="4">
      <t>オタ</t>
    </rPh>
    <rPh sb="4" eb="5">
      <t>エキ</t>
    </rPh>
    <phoneticPr fontId="12"/>
  </si>
  <si>
    <t>堀切駅</t>
    <rPh sb="0" eb="2">
      <t>ホリキリ</t>
    </rPh>
    <rPh sb="2" eb="3">
      <t>エキ</t>
    </rPh>
    <phoneticPr fontId="15"/>
  </si>
  <si>
    <t>金町駅・京成金町駅</t>
    <rPh sb="0" eb="3">
      <t>カナマチエキ</t>
    </rPh>
    <rPh sb="4" eb="8">
      <t>ケイセイカナマチ</t>
    </rPh>
    <rPh sb="8" eb="9">
      <t>エキ</t>
    </rPh>
    <phoneticPr fontId="12"/>
  </si>
  <si>
    <t>亀有駅</t>
    <rPh sb="0" eb="3">
      <t>カメアリエキ</t>
    </rPh>
    <phoneticPr fontId="12"/>
  </si>
  <si>
    <t>綾瀬駅</t>
    <rPh sb="0" eb="3">
      <t>アヤセエキ</t>
    </rPh>
    <phoneticPr fontId="12"/>
  </si>
  <si>
    <t>新小岩駅</t>
    <rPh sb="0" eb="4">
      <t>シンコイワエキ</t>
    </rPh>
    <phoneticPr fontId="12"/>
  </si>
  <si>
    <t>柴又駅</t>
    <rPh sb="0" eb="2">
      <t>シバマタ</t>
    </rPh>
    <rPh sb="2" eb="3">
      <t>エキ</t>
    </rPh>
    <phoneticPr fontId="12"/>
  </si>
  <si>
    <t>京成高砂駅</t>
    <rPh sb="0" eb="4">
      <t>ケイセイタカサゴ</t>
    </rPh>
    <rPh sb="4" eb="5">
      <t>エキ</t>
    </rPh>
    <phoneticPr fontId="12"/>
  </si>
  <si>
    <t>青砥駅</t>
    <rPh sb="0" eb="2">
      <t>アオト</t>
    </rPh>
    <rPh sb="2" eb="3">
      <t>エキ</t>
    </rPh>
    <phoneticPr fontId="12"/>
  </si>
  <si>
    <t>お花茶屋駅</t>
    <rPh sb="1" eb="4">
      <t>ハナヂャヤ</t>
    </rPh>
    <rPh sb="4" eb="5">
      <t>エキ</t>
    </rPh>
    <phoneticPr fontId="12"/>
  </si>
  <si>
    <t>堀切菖蒲園駅</t>
    <rPh sb="0" eb="2">
      <t>ホリキリ</t>
    </rPh>
    <rPh sb="2" eb="4">
      <t>ショウブ</t>
    </rPh>
    <rPh sb="4" eb="5">
      <t>エン</t>
    </rPh>
    <rPh sb="5" eb="6">
      <t>エキ</t>
    </rPh>
    <phoneticPr fontId="12"/>
  </si>
  <si>
    <t>京成立石駅</t>
    <rPh sb="0" eb="4">
      <t>ケイセイタテイシ</t>
    </rPh>
    <rPh sb="4" eb="5">
      <t>エキ</t>
    </rPh>
    <phoneticPr fontId="12"/>
  </si>
  <si>
    <t>四ツ木駅</t>
    <rPh sb="0" eb="1">
      <t>ヨ</t>
    </rPh>
    <rPh sb="2" eb="3">
      <t>ギ</t>
    </rPh>
    <rPh sb="3" eb="4">
      <t>エキ</t>
    </rPh>
    <phoneticPr fontId="12"/>
  </si>
  <si>
    <t>新柴又駅</t>
    <rPh sb="0" eb="1">
      <t>シン</t>
    </rPh>
    <rPh sb="1" eb="3">
      <t>シバマタ</t>
    </rPh>
    <rPh sb="3" eb="4">
      <t>エキ</t>
    </rPh>
    <phoneticPr fontId="12"/>
  </si>
  <si>
    <t>平井駅</t>
    <rPh sb="0" eb="3">
      <t>ヒライエキ</t>
    </rPh>
    <phoneticPr fontId="12"/>
  </si>
  <si>
    <t>小岩駅</t>
    <rPh sb="0" eb="3">
      <t>コイワエキ</t>
    </rPh>
    <phoneticPr fontId="12"/>
  </si>
  <si>
    <t>東大島駅</t>
    <rPh sb="0" eb="4">
      <t>ヒガシオオジマエキ</t>
    </rPh>
    <phoneticPr fontId="12"/>
  </si>
  <si>
    <t>瑞江駅</t>
    <rPh sb="0" eb="3">
      <t>ミズエエキ</t>
    </rPh>
    <phoneticPr fontId="12"/>
  </si>
  <si>
    <t>西葛西駅</t>
    <rPh sb="0" eb="4">
      <t>ニシカサイエキ</t>
    </rPh>
    <phoneticPr fontId="12"/>
  </si>
  <si>
    <t>篠崎駅</t>
    <rPh sb="0" eb="3">
      <t>シノザキエキ</t>
    </rPh>
    <phoneticPr fontId="12"/>
  </si>
  <si>
    <t>一之江駅</t>
    <rPh sb="0" eb="4">
      <t>イチノエエキ</t>
    </rPh>
    <phoneticPr fontId="12"/>
  </si>
  <si>
    <t>船堀駅</t>
    <rPh sb="0" eb="3">
      <t>フナボリエキ</t>
    </rPh>
    <phoneticPr fontId="12"/>
  </si>
  <si>
    <t>葛西駅</t>
    <rPh sb="0" eb="2">
      <t>カサイ</t>
    </rPh>
    <rPh sb="2" eb="3">
      <t>エキ</t>
    </rPh>
    <phoneticPr fontId="12"/>
  </si>
  <si>
    <t>葛西臨海公園駅</t>
    <rPh sb="0" eb="7">
      <t>カサイリンカイコウエンエキ</t>
    </rPh>
    <phoneticPr fontId="12"/>
  </si>
  <si>
    <t>京成小岩駅</t>
    <rPh sb="0" eb="5">
      <t>ケイセイコイワエキ</t>
    </rPh>
    <phoneticPr fontId="12"/>
  </si>
  <si>
    <t>京成江戸川駅</t>
    <rPh sb="0" eb="2">
      <t>ケイセイ</t>
    </rPh>
    <rPh sb="2" eb="6">
      <t>エドガワエキ</t>
    </rPh>
    <phoneticPr fontId="12"/>
  </si>
  <si>
    <t>　【市部】</t>
    <rPh sb="2" eb="3">
      <t>シ</t>
    </rPh>
    <rPh sb="3" eb="4">
      <t>ブ</t>
    </rPh>
    <phoneticPr fontId="15"/>
  </si>
  <si>
    <t>市　部　計</t>
    <rPh sb="0" eb="1">
      <t>シ</t>
    </rPh>
    <rPh sb="2" eb="3">
      <t>ブ</t>
    </rPh>
    <phoneticPr fontId="15"/>
  </si>
  <si>
    <t>八王子駅</t>
    <rPh sb="0" eb="4">
      <t>ハチオウジエキ</t>
    </rPh>
    <phoneticPr fontId="12"/>
  </si>
  <si>
    <t>西八王子駅</t>
    <rPh sb="0" eb="5">
      <t>ニシハチオウジエキ</t>
    </rPh>
    <phoneticPr fontId="12"/>
  </si>
  <si>
    <t>高尾駅</t>
    <rPh sb="0" eb="3">
      <t>タカオエキ</t>
    </rPh>
    <phoneticPr fontId="12"/>
  </si>
  <si>
    <t>片倉駅</t>
    <rPh sb="0" eb="3">
      <t>カタクラエキ</t>
    </rPh>
    <phoneticPr fontId="12"/>
  </si>
  <si>
    <t>八王子みなみ野駅</t>
    <rPh sb="0" eb="7">
      <t>ハチオウジミナミノエ</t>
    </rPh>
    <rPh sb="7" eb="8">
      <t>キ</t>
    </rPh>
    <phoneticPr fontId="12"/>
  </si>
  <si>
    <t>北八王子駅</t>
    <rPh sb="0" eb="1">
      <t>キタ</t>
    </rPh>
    <rPh sb="1" eb="5">
      <t>ハチオウジエキ</t>
    </rPh>
    <phoneticPr fontId="12"/>
  </si>
  <si>
    <t>小宮駅</t>
    <rPh sb="0" eb="2">
      <t>コミヤ</t>
    </rPh>
    <rPh sb="2" eb="3">
      <t>エキ</t>
    </rPh>
    <phoneticPr fontId="12"/>
  </si>
  <si>
    <t>京王八王子駅</t>
    <rPh sb="0" eb="2">
      <t>ケイオウ</t>
    </rPh>
    <rPh sb="2" eb="6">
      <t>ハチオウジエキ</t>
    </rPh>
    <phoneticPr fontId="12"/>
  </si>
  <si>
    <t>長沼駅</t>
    <rPh sb="0" eb="2">
      <t>ナガヌマ</t>
    </rPh>
    <rPh sb="2" eb="3">
      <t>エキ</t>
    </rPh>
    <phoneticPr fontId="12"/>
  </si>
  <si>
    <t>北野駅</t>
    <rPh sb="0" eb="2">
      <t>キタノ</t>
    </rPh>
    <rPh sb="2" eb="3">
      <t>エキ</t>
    </rPh>
    <phoneticPr fontId="12"/>
  </si>
  <si>
    <t>京王片倉駅</t>
    <rPh sb="0" eb="5">
      <t>ケイオウカタクラエキ</t>
    </rPh>
    <phoneticPr fontId="12"/>
  </si>
  <si>
    <t>山田駅</t>
    <rPh sb="0" eb="2">
      <t>ヤマダ</t>
    </rPh>
    <rPh sb="2" eb="3">
      <t>エキ</t>
    </rPh>
    <phoneticPr fontId="12"/>
  </si>
  <si>
    <t>めじろ台駅</t>
    <rPh sb="3" eb="4">
      <t>ダイ</t>
    </rPh>
    <rPh sb="4" eb="5">
      <t>エキ</t>
    </rPh>
    <phoneticPr fontId="12"/>
  </si>
  <si>
    <t>狭間駅</t>
    <rPh sb="0" eb="2">
      <t>ハザマ</t>
    </rPh>
    <rPh sb="2" eb="3">
      <t>エキ</t>
    </rPh>
    <phoneticPr fontId="12"/>
  </si>
  <si>
    <t>高尾山口駅</t>
    <rPh sb="0" eb="5">
      <t>タカオサングチエキ</t>
    </rPh>
    <phoneticPr fontId="12"/>
  </si>
  <si>
    <t>南大沢駅</t>
    <rPh sb="0" eb="3">
      <t>ミナミオオサワ</t>
    </rPh>
    <rPh sb="3" eb="4">
      <t>エキ</t>
    </rPh>
    <phoneticPr fontId="12"/>
  </si>
  <si>
    <t>京王堀之内駅</t>
    <rPh sb="0" eb="2">
      <t>ケイオウ</t>
    </rPh>
    <rPh sb="2" eb="5">
      <t>ホリノウチ</t>
    </rPh>
    <rPh sb="5" eb="6">
      <t>エキ</t>
    </rPh>
    <phoneticPr fontId="12"/>
  </si>
  <si>
    <t>松が谷駅</t>
    <rPh sb="0" eb="1">
      <t>マツ</t>
    </rPh>
    <rPh sb="2" eb="4">
      <t>ヤエキ</t>
    </rPh>
    <phoneticPr fontId="12"/>
  </si>
  <si>
    <t>大塚・帝京大学駅</t>
    <rPh sb="0" eb="2">
      <t>オオツカ</t>
    </rPh>
    <rPh sb="3" eb="5">
      <t>テイキョウ</t>
    </rPh>
    <rPh sb="5" eb="7">
      <t>ダイガク</t>
    </rPh>
    <rPh sb="7" eb="8">
      <t>エキ</t>
    </rPh>
    <phoneticPr fontId="12"/>
  </si>
  <si>
    <t>中央大学・明星大学駅</t>
    <rPh sb="0" eb="2">
      <t>チュウオウ</t>
    </rPh>
    <rPh sb="2" eb="4">
      <t>ダイガク</t>
    </rPh>
    <rPh sb="5" eb="7">
      <t>メイセイ</t>
    </rPh>
    <rPh sb="7" eb="9">
      <t>ダイガク</t>
    </rPh>
    <rPh sb="9" eb="10">
      <t>エキ</t>
    </rPh>
    <phoneticPr fontId="12"/>
  </si>
  <si>
    <t>立川駅、立川北駅、立川南駅</t>
    <rPh sb="0" eb="3">
      <t>タチカワエキ</t>
    </rPh>
    <rPh sb="4" eb="6">
      <t>タチカワ</t>
    </rPh>
    <rPh sb="6" eb="7">
      <t>キタ</t>
    </rPh>
    <rPh sb="7" eb="8">
      <t>エキ</t>
    </rPh>
    <rPh sb="9" eb="11">
      <t>タチカワ</t>
    </rPh>
    <rPh sb="11" eb="12">
      <t>ミナミ</t>
    </rPh>
    <rPh sb="12" eb="13">
      <t>エキ</t>
    </rPh>
    <phoneticPr fontId="16"/>
  </si>
  <si>
    <t>立飛駅</t>
    <rPh sb="0" eb="1">
      <t>タ</t>
    </rPh>
    <rPh sb="1" eb="2">
      <t>ト</t>
    </rPh>
    <rPh sb="2" eb="3">
      <t>エキ</t>
    </rPh>
    <phoneticPr fontId="16"/>
  </si>
  <si>
    <t>吉祥寺駅</t>
    <rPh sb="0" eb="3">
      <t>キチジョウジ</t>
    </rPh>
    <rPh sb="3" eb="4">
      <t>エキ</t>
    </rPh>
    <phoneticPr fontId="12"/>
  </si>
  <si>
    <t>三鷹駅</t>
    <rPh sb="0" eb="2">
      <t>ミタカ</t>
    </rPh>
    <rPh sb="2" eb="3">
      <t>エキ</t>
    </rPh>
    <phoneticPr fontId="12"/>
  </si>
  <si>
    <t>武蔵境駅</t>
    <rPh sb="0" eb="2">
      <t>ムサシ</t>
    </rPh>
    <rPh sb="2" eb="3">
      <t>サカイ</t>
    </rPh>
    <rPh sb="3" eb="4">
      <t>エキ</t>
    </rPh>
    <phoneticPr fontId="12"/>
  </si>
  <si>
    <t>三鷹駅</t>
    <rPh sb="0" eb="3">
      <t>ミタカエキ</t>
    </rPh>
    <phoneticPr fontId="12"/>
  </si>
  <si>
    <t>井の頭公園駅</t>
    <rPh sb="0" eb="1">
      <t>イ</t>
    </rPh>
    <rPh sb="2" eb="3">
      <t>ガシラ</t>
    </rPh>
    <rPh sb="3" eb="5">
      <t>コウエン</t>
    </rPh>
    <rPh sb="5" eb="6">
      <t>エキ</t>
    </rPh>
    <phoneticPr fontId="12"/>
  </si>
  <si>
    <t>つつじヶ丘駅</t>
    <rPh sb="4" eb="6">
      <t>オカエキ</t>
    </rPh>
    <phoneticPr fontId="12"/>
  </si>
  <si>
    <t>小作駅</t>
    <rPh sb="0" eb="3">
      <t>オザクエキ</t>
    </rPh>
    <phoneticPr fontId="12"/>
  </si>
  <si>
    <t>河辺駅</t>
    <rPh sb="0" eb="3">
      <t>カベエキ</t>
    </rPh>
    <phoneticPr fontId="12"/>
  </si>
  <si>
    <t>東青梅駅</t>
    <rPh sb="0" eb="4">
      <t>ヒガシオウメエキ</t>
    </rPh>
    <phoneticPr fontId="12"/>
  </si>
  <si>
    <t>青梅駅</t>
    <rPh sb="0" eb="3">
      <t>オウメエキ</t>
    </rPh>
    <phoneticPr fontId="12"/>
  </si>
  <si>
    <t>宮ノ平駅</t>
    <rPh sb="0" eb="1">
      <t>ミヤ</t>
    </rPh>
    <rPh sb="2" eb="4">
      <t>ヒラエキ</t>
    </rPh>
    <phoneticPr fontId="12"/>
  </si>
  <si>
    <t>日向和田駅</t>
    <rPh sb="0" eb="4">
      <t>ヒナタワダ</t>
    </rPh>
    <rPh sb="4" eb="5">
      <t>エキ</t>
    </rPh>
    <phoneticPr fontId="12"/>
  </si>
  <si>
    <t>石神前駅</t>
    <rPh sb="0" eb="2">
      <t>イシガミ</t>
    </rPh>
    <rPh sb="2" eb="3">
      <t>マエ</t>
    </rPh>
    <phoneticPr fontId="12"/>
  </si>
  <si>
    <t>二俣尾駅</t>
    <rPh sb="0" eb="3">
      <t>フタマタオ</t>
    </rPh>
    <rPh sb="3" eb="4">
      <t>エキ</t>
    </rPh>
    <phoneticPr fontId="12"/>
  </si>
  <si>
    <t>軍畑駅</t>
    <rPh sb="0" eb="3">
      <t>イクサバタエキ</t>
    </rPh>
    <phoneticPr fontId="12"/>
  </si>
  <si>
    <t>沢井駅</t>
    <rPh sb="0" eb="3">
      <t>サワイエキ</t>
    </rPh>
    <phoneticPr fontId="12"/>
  </si>
  <si>
    <t>御嶽駅</t>
    <rPh sb="0" eb="2">
      <t>ミタケ</t>
    </rPh>
    <rPh sb="2" eb="3">
      <t>エキ</t>
    </rPh>
    <phoneticPr fontId="12"/>
  </si>
  <si>
    <t>武蔵野台駅</t>
    <rPh sb="0" eb="4">
      <t>ムサシノダイ</t>
    </rPh>
    <rPh sb="4" eb="5">
      <t>エキ</t>
    </rPh>
    <phoneticPr fontId="12"/>
  </si>
  <si>
    <t>多磨霊園駅</t>
    <rPh sb="0" eb="5">
      <t>タマレイエンエキ</t>
    </rPh>
    <phoneticPr fontId="12"/>
  </si>
  <si>
    <t>東府中駅</t>
    <rPh sb="0" eb="4">
      <t>ヒガシフチュウエキ</t>
    </rPh>
    <phoneticPr fontId="12"/>
  </si>
  <si>
    <t>府中駅</t>
    <rPh sb="0" eb="3">
      <t>フチュウエキ</t>
    </rPh>
    <phoneticPr fontId="12"/>
  </si>
  <si>
    <t>分倍河原駅</t>
    <rPh sb="0" eb="5">
      <t>ブバイガワラエキ</t>
    </rPh>
    <phoneticPr fontId="12"/>
  </si>
  <si>
    <t>中河原駅</t>
    <rPh sb="0" eb="3">
      <t>ナカガワラ</t>
    </rPh>
    <rPh sb="3" eb="4">
      <t>エキ</t>
    </rPh>
    <phoneticPr fontId="12"/>
  </si>
  <si>
    <t>府中競馬正門前駅</t>
    <rPh sb="0" eb="2">
      <t>フチュウ</t>
    </rPh>
    <rPh sb="4" eb="6">
      <t>セイモン</t>
    </rPh>
    <rPh sb="6" eb="7">
      <t>マエ</t>
    </rPh>
    <rPh sb="7" eb="8">
      <t>エキ</t>
    </rPh>
    <phoneticPr fontId="12"/>
  </si>
  <si>
    <t>府中本町駅</t>
    <rPh sb="0" eb="5">
      <t>フチュウホンマチエキ</t>
    </rPh>
    <phoneticPr fontId="12"/>
  </si>
  <si>
    <t>北府中駅</t>
    <rPh sb="0" eb="3">
      <t>キタフチュウ</t>
    </rPh>
    <rPh sb="3" eb="4">
      <t>エキ</t>
    </rPh>
    <phoneticPr fontId="12"/>
  </si>
  <si>
    <t>多磨駅</t>
    <rPh sb="0" eb="2">
      <t>タマ</t>
    </rPh>
    <rPh sb="2" eb="3">
      <t>エキ</t>
    </rPh>
    <phoneticPr fontId="12"/>
  </si>
  <si>
    <t>白糸台駅</t>
    <rPh sb="0" eb="4">
      <t>シライトダイエキ</t>
    </rPh>
    <phoneticPr fontId="12"/>
  </si>
  <si>
    <t>競艇場前駅</t>
    <rPh sb="0" eb="5">
      <t>キョウテイジョウマエエキ</t>
    </rPh>
    <phoneticPr fontId="12"/>
  </si>
  <si>
    <t>是政駅</t>
    <rPh sb="0" eb="2">
      <t>コレマサ</t>
    </rPh>
    <rPh sb="2" eb="3">
      <t>エキ</t>
    </rPh>
    <phoneticPr fontId="12"/>
  </si>
  <si>
    <t>西府駅</t>
    <rPh sb="0" eb="1">
      <t>ニシ</t>
    </rPh>
    <rPh sb="1" eb="2">
      <t>フ</t>
    </rPh>
    <rPh sb="2" eb="3">
      <t>エキ</t>
    </rPh>
    <phoneticPr fontId="12"/>
  </si>
  <si>
    <t>西立川駅</t>
    <rPh sb="0" eb="3">
      <t>ニシタチカワ</t>
    </rPh>
    <rPh sb="3" eb="4">
      <t>エキ</t>
    </rPh>
    <phoneticPr fontId="16"/>
  </si>
  <si>
    <t>東中神駅</t>
    <rPh sb="0" eb="3">
      <t>ヒガシナカガミ</t>
    </rPh>
    <rPh sb="3" eb="4">
      <t>エキ</t>
    </rPh>
    <phoneticPr fontId="16"/>
  </si>
  <si>
    <t>中神駅</t>
    <rPh sb="0" eb="2">
      <t>ナカガミ</t>
    </rPh>
    <rPh sb="2" eb="3">
      <t>エキ</t>
    </rPh>
    <phoneticPr fontId="16"/>
  </si>
  <si>
    <t>昭島駅</t>
    <rPh sb="0" eb="2">
      <t>アキシマ</t>
    </rPh>
    <rPh sb="2" eb="3">
      <t>エキ</t>
    </rPh>
    <phoneticPr fontId="16"/>
  </si>
  <si>
    <t>拝島駅</t>
    <rPh sb="0" eb="2">
      <t>ハイジマ</t>
    </rPh>
    <rPh sb="2" eb="3">
      <t>エキ</t>
    </rPh>
    <phoneticPr fontId="16"/>
  </si>
  <si>
    <t>飛田給駅</t>
    <rPh sb="0" eb="4">
      <t>トビタキュウエキ</t>
    </rPh>
    <phoneticPr fontId="12"/>
  </si>
  <si>
    <t>西調布駅</t>
    <rPh sb="0" eb="4">
      <t>ニシチョウフエキ</t>
    </rPh>
    <phoneticPr fontId="12"/>
  </si>
  <si>
    <t>調布駅</t>
    <rPh sb="0" eb="3">
      <t>チョウフエキ</t>
    </rPh>
    <phoneticPr fontId="12"/>
  </si>
  <si>
    <t>布田駅</t>
    <rPh sb="0" eb="3">
      <t>フダエキ</t>
    </rPh>
    <phoneticPr fontId="12"/>
  </si>
  <si>
    <t>国領駅</t>
    <rPh sb="0" eb="3">
      <t>コクリョウエキ</t>
    </rPh>
    <phoneticPr fontId="12"/>
  </si>
  <si>
    <t>柴崎駅</t>
    <rPh sb="0" eb="2">
      <t>シバザキ</t>
    </rPh>
    <rPh sb="2" eb="3">
      <t>エキ</t>
    </rPh>
    <phoneticPr fontId="12"/>
  </si>
  <si>
    <t>仙川駅</t>
    <rPh sb="0" eb="3">
      <t>センガワエキ</t>
    </rPh>
    <phoneticPr fontId="12"/>
  </si>
  <si>
    <t>京王多摩川駅</t>
    <rPh sb="0" eb="6">
      <t>ケイオウタマガワエキ</t>
    </rPh>
    <phoneticPr fontId="12"/>
  </si>
  <si>
    <t>町田駅</t>
    <rPh sb="0" eb="3">
      <t>マチダエキ</t>
    </rPh>
    <phoneticPr fontId="16"/>
  </si>
  <si>
    <t>成瀬駅</t>
    <rPh sb="0" eb="2">
      <t>ナルセ</t>
    </rPh>
    <rPh sb="2" eb="3">
      <t>エキ</t>
    </rPh>
    <phoneticPr fontId="16"/>
  </si>
  <si>
    <t>相原駅</t>
    <rPh sb="0" eb="3">
      <t>アイハラエキ</t>
    </rPh>
    <phoneticPr fontId="16"/>
  </si>
  <si>
    <t>多摩境駅</t>
    <rPh sb="0" eb="4">
      <t>タマサカイエキ</t>
    </rPh>
    <phoneticPr fontId="16"/>
  </si>
  <si>
    <t>玉川学園前駅</t>
    <rPh sb="0" eb="6">
      <t>タマガワガクエンマエエキ</t>
    </rPh>
    <phoneticPr fontId="16"/>
  </si>
  <si>
    <t>鶴川駅</t>
    <rPh sb="0" eb="2">
      <t>ツルカワ</t>
    </rPh>
    <rPh sb="2" eb="3">
      <t>エキ</t>
    </rPh>
    <phoneticPr fontId="16"/>
  </si>
  <si>
    <t>南町田駅</t>
    <rPh sb="0" eb="2">
      <t>ミナミマチ</t>
    </rPh>
    <rPh sb="2" eb="3">
      <t>タ</t>
    </rPh>
    <rPh sb="3" eb="4">
      <t>エキ</t>
    </rPh>
    <phoneticPr fontId="16"/>
  </si>
  <si>
    <t>すずかけ台駅</t>
    <rPh sb="4" eb="5">
      <t>ダイ</t>
    </rPh>
    <rPh sb="5" eb="6">
      <t>エキ</t>
    </rPh>
    <phoneticPr fontId="16"/>
  </si>
  <si>
    <t>つくし野駅</t>
    <rPh sb="3" eb="4">
      <t>ノ</t>
    </rPh>
    <rPh sb="4" eb="5">
      <t>エキ</t>
    </rPh>
    <phoneticPr fontId="16"/>
  </si>
  <si>
    <t>武蔵小金井駅</t>
    <rPh sb="0" eb="5">
      <t>ムサシコガネイ</t>
    </rPh>
    <rPh sb="5" eb="6">
      <t>エキ</t>
    </rPh>
    <phoneticPr fontId="12"/>
  </si>
  <si>
    <t>東小金井駅</t>
    <rPh sb="0" eb="1">
      <t>ヒガシ</t>
    </rPh>
    <rPh sb="1" eb="4">
      <t>コガネイ</t>
    </rPh>
    <rPh sb="4" eb="5">
      <t>エキ</t>
    </rPh>
    <phoneticPr fontId="12"/>
  </si>
  <si>
    <t>新小金井駅</t>
    <rPh sb="0" eb="4">
      <t>シンコガネイ</t>
    </rPh>
    <rPh sb="4" eb="5">
      <t>エキ</t>
    </rPh>
    <phoneticPr fontId="12"/>
  </si>
  <si>
    <t>東大和市駅</t>
    <rPh sb="0" eb="4">
      <t>ヒガシヤマトシ</t>
    </rPh>
    <rPh sb="4" eb="5">
      <t>エキ</t>
    </rPh>
    <phoneticPr fontId="12"/>
  </si>
  <si>
    <t>小川駅</t>
    <rPh sb="0" eb="3">
      <t>オガワエキ</t>
    </rPh>
    <phoneticPr fontId="12"/>
  </si>
  <si>
    <t>鷹の台駅</t>
    <rPh sb="0" eb="1">
      <t>タカ</t>
    </rPh>
    <rPh sb="2" eb="4">
      <t>ダイエキ</t>
    </rPh>
    <phoneticPr fontId="12"/>
  </si>
  <si>
    <t>新小平駅</t>
    <rPh sb="0" eb="4">
      <t>シンコダイラエキ</t>
    </rPh>
    <phoneticPr fontId="12"/>
  </si>
  <si>
    <t>青梅街道駅</t>
    <rPh sb="0" eb="4">
      <t>オウメカイドウ</t>
    </rPh>
    <phoneticPr fontId="12"/>
  </si>
  <si>
    <t>一橋学園駅</t>
    <rPh sb="0" eb="5">
      <t>ヒトツバシガクエンエキ</t>
    </rPh>
    <phoneticPr fontId="12"/>
  </si>
  <si>
    <t>小平駅</t>
    <rPh sb="0" eb="2">
      <t>コダイラ</t>
    </rPh>
    <rPh sb="2" eb="3">
      <t>エキ</t>
    </rPh>
    <phoneticPr fontId="12"/>
  </si>
  <si>
    <t>花小金井駅</t>
    <rPh sb="0" eb="4">
      <t>ハナコガネイ</t>
    </rPh>
    <rPh sb="4" eb="5">
      <t>エキ</t>
    </rPh>
    <phoneticPr fontId="12"/>
  </si>
  <si>
    <t>高幡不動駅</t>
    <rPh sb="0" eb="2">
      <t>タカハタ</t>
    </rPh>
    <rPh sb="2" eb="4">
      <t>フドウ</t>
    </rPh>
    <rPh sb="4" eb="5">
      <t>エキ</t>
    </rPh>
    <phoneticPr fontId="12"/>
  </si>
  <si>
    <t>豊田駅</t>
    <rPh sb="0" eb="3">
      <t>トヨダエキ</t>
    </rPh>
    <phoneticPr fontId="12"/>
  </si>
  <si>
    <t>日野駅</t>
    <rPh sb="0" eb="2">
      <t>ヒノ</t>
    </rPh>
    <rPh sb="2" eb="3">
      <t>エキ</t>
    </rPh>
    <phoneticPr fontId="12"/>
  </si>
  <si>
    <t>百草園駅</t>
    <rPh sb="0" eb="3">
      <t>モグサエン</t>
    </rPh>
    <rPh sb="3" eb="4">
      <t>エキ</t>
    </rPh>
    <phoneticPr fontId="12"/>
  </si>
  <si>
    <t>南平駅</t>
    <rPh sb="0" eb="2">
      <t>ミナミダイラ</t>
    </rPh>
    <rPh sb="2" eb="3">
      <t>エキ</t>
    </rPh>
    <phoneticPr fontId="12"/>
  </si>
  <si>
    <t>平山城址公園駅</t>
    <rPh sb="0" eb="2">
      <t>ヒラヤマ</t>
    </rPh>
    <rPh sb="2" eb="4">
      <t>ジョウシ</t>
    </rPh>
    <rPh sb="4" eb="6">
      <t>コウエン</t>
    </rPh>
    <rPh sb="6" eb="7">
      <t>エキ</t>
    </rPh>
    <phoneticPr fontId="12"/>
  </si>
  <si>
    <t>万願寺駅</t>
    <rPh sb="0" eb="4">
      <t>マンガンジエキ</t>
    </rPh>
    <phoneticPr fontId="12"/>
  </si>
  <si>
    <t>多摩動物公園駅</t>
    <rPh sb="0" eb="7">
      <t>タマドウブツコウエンエキ</t>
    </rPh>
    <phoneticPr fontId="12"/>
  </si>
  <si>
    <t>甲州街道駅</t>
    <rPh sb="0" eb="2">
      <t>コウシュウ</t>
    </rPh>
    <rPh sb="2" eb="4">
      <t>カイドウ</t>
    </rPh>
    <rPh sb="4" eb="5">
      <t>エキ</t>
    </rPh>
    <phoneticPr fontId="12"/>
  </si>
  <si>
    <t>程久保駅</t>
    <rPh sb="0" eb="3">
      <t>ホドクボ</t>
    </rPh>
    <rPh sb="3" eb="4">
      <t>エキ</t>
    </rPh>
    <phoneticPr fontId="12"/>
  </si>
  <si>
    <t>久米川駅</t>
    <rPh sb="0" eb="4">
      <t>クメガワエキ</t>
    </rPh>
    <phoneticPr fontId="12"/>
  </si>
  <si>
    <t>東村山駅</t>
    <rPh sb="0" eb="4">
      <t>ヒガシムラヤマエキ</t>
    </rPh>
    <phoneticPr fontId="12"/>
  </si>
  <si>
    <t>新秋津駅</t>
    <rPh sb="0" eb="1">
      <t>シン</t>
    </rPh>
    <rPh sb="1" eb="3">
      <t>アキツ</t>
    </rPh>
    <rPh sb="3" eb="4">
      <t>エキ</t>
    </rPh>
    <phoneticPr fontId="12"/>
  </si>
  <si>
    <t>秋津駅</t>
    <rPh sb="0" eb="2">
      <t>アキツ</t>
    </rPh>
    <rPh sb="2" eb="3">
      <t>エキ</t>
    </rPh>
    <phoneticPr fontId="12"/>
  </si>
  <si>
    <t>萩山駅</t>
    <rPh sb="0" eb="2">
      <t>ハギヤマ</t>
    </rPh>
    <rPh sb="2" eb="3">
      <t>エキ</t>
    </rPh>
    <phoneticPr fontId="12"/>
  </si>
  <si>
    <t>八坂駅</t>
    <rPh sb="0" eb="2">
      <t>ヤサカ</t>
    </rPh>
    <rPh sb="2" eb="3">
      <t>エキ</t>
    </rPh>
    <phoneticPr fontId="12"/>
  </si>
  <si>
    <t>西武遊園地駅</t>
    <rPh sb="0" eb="6">
      <t>セイブユウエンチエキ</t>
    </rPh>
    <phoneticPr fontId="12"/>
  </si>
  <si>
    <t>西武園駅</t>
    <rPh sb="0" eb="4">
      <t>セイブエンエキ</t>
    </rPh>
    <phoneticPr fontId="12"/>
  </si>
  <si>
    <t>武蔵大和駅</t>
    <rPh sb="0" eb="2">
      <t>ムサシ</t>
    </rPh>
    <rPh sb="2" eb="4">
      <t>ヤマト</t>
    </rPh>
    <rPh sb="4" eb="5">
      <t>エキ</t>
    </rPh>
    <phoneticPr fontId="12"/>
  </si>
  <si>
    <t>国分寺駅</t>
    <rPh sb="0" eb="4">
      <t>コクブンジエキ</t>
    </rPh>
    <phoneticPr fontId="12"/>
  </si>
  <si>
    <t>西国分寺駅</t>
    <rPh sb="0" eb="5">
      <t>ニシコクブンジエキ</t>
    </rPh>
    <phoneticPr fontId="12"/>
  </si>
  <si>
    <t>国立駅</t>
    <rPh sb="0" eb="3">
      <t>クニタチエキ</t>
    </rPh>
    <phoneticPr fontId="12"/>
  </si>
  <si>
    <t>恋ヶ窪駅</t>
    <rPh sb="0" eb="3">
      <t>コイガクボ</t>
    </rPh>
    <rPh sb="3" eb="4">
      <t>エキ</t>
    </rPh>
    <phoneticPr fontId="12"/>
  </si>
  <si>
    <t>谷保駅</t>
    <rPh sb="0" eb="3">
      <t>ヤホエキ</t>
    </rPh>
    <phoneticPr fontId="12"/>
  </si>
  <si>
    <t>矢川駅</t>
    <rPh sb="0" eb="2">
      <t>ヤガワ</t>
    </rPh>
    <rPh sb="2" eb="3">
      <t>エキ</t>
    </rPh>
    <phoneticPr fontId="12"/>
  </si>
  <si>
    <t>福生駅</t>
    <rPh sb="0" eb="3">
      <t>フッサエキ</t>
    </rPh>
    <phoneticPr fontId="12"/>
  </si>
  <si>
    <t>牛浜駅</t>
    <rPh sb="0" eb="3">
      <t>ウシハマエキ</t>
    </rPh>
    <phoneticPr fontId="12"/>
  </si>
  <si>
    <t>拝島駅</t>
    <rPh sb="0" eb="3">
      <t>ハイジマエキ</t>
    </rPh>
    <phoneticPr fontId="12"/>
  </si>
  <si>
    <t>熊川駅</t>
    <rPh sb="0" eb="3">
      <t>クマガワエキ</t>
    </rPh>
    <phoneticPr fontId="12"/>
  </si>
  <si>
    <t>東福生駅</t>
    <rPh sb="0" eb="4">
      <t>ヒガシフッサエキ</t>
    </rPh>
    <phoneticPr fontId="12"/>
  </si>
  <si>
    <t>狛江駅</t>
    <rPh sb="0" eb="2">
      <t>コマエ</t>
    </rPh>
    <rPh sb="2" eb="3">
      <t>エキ</t>
    </rPh>
    <phoneticPr fontId="12"/>
  </si>
  <si>
    <t>和泉多摩川駅</t>
    <rPh sb="0" eb="6">
      <t>イズミタマガワエキ</t>
    </rPh>
    <phoneticPr fontId="12"/>
  </si>
  <si>
    <t>喜多見駅</t>
    <rPh sb="0" eb="4">
      <t>キタミエキ</t>
    </rPh>
    <phoneticPr fontId="12"/>
  </si>
  <si>
    <t>東大和市駅</t>
    <rPh sb="0" eb="5">
      <t>ヒガシヤマトシエキ</t>
    </rPh>
    <phoneticPr fontId="12"/>
  </si>
  <si>
    <t>玉川上水駅</t>
    <rPh sb="0" eb="4">
      <t>タマガワジョウスイ</t>
    </rPh>
    <rPh sb="4" eb="5">
      <t>エキ</t>
    </rPh>
    <phoneticPr fontId="12"/>
  </si>
  <si>
    <t>武蔵大和駅</t>
    <rPh sb="0" eb="5">
      <t>ムサシヤマトエキ</t>
    </rPh>
    <phoneticPr fontId="12"/>
  </si>
  <si>
    <t>上北台駅</t>
    <rPh sb="0" eb="4">
      <t>カミキタダイエキ</t>
    </rPh>
    <phoneticPr fontId="12"/>
  </si>
  <si>
    <t>桜街道駅</t>
    <rPh sb="0" eb="4">
      <t>サクラカイドウエキ</t>
    </rPh>
    <phoneticPr fontId="12"/>
  </si>
  <si>
    <t>清瀬駅</t>
    <rPh sb="0" eb="3">
      <t>キヨセエキ</t>
    </rPh>
    <phoneticPr fontId="12"/>
  </si>
  <si>
    <t>秋津駅</t>
    <rPh sb="0" eb="2">
      <t>アキツ</t>
    </rPh>
    <rPh sb="2" eb="3">
      <t>エキ</t>
    </rPh>
    <phoneticPr fontId="15"/>
  </si>
  <si>
    <t>東久留米駅</t>
    <rPh sb="0" eb="4">
      <t>ヒガシクルメ</t>
    </rPh>
    <rPh sb="4" eb="5">
      <t>エキ</t>
    </rPh>
    <phoneticPr fontId="12"/>
  </si>
  <si>
    <t>永山駅</t>
    <rPh sb="0" eb="2">
      <t>ナガヤマ</t>
    </rPh>
    <rPh sb="2" eb="3">
      <t>エキ</t>
    </rPh>
    <phoneticPr fontId="12"/>
  </si>
  <si>
    <t>多摩センター駅</t>
    <rPh sb="0" eb="2">
      <t>タマ</t>
    </rPh>
    <rPh sb="6" eb="7">
      <t>エキ</t>
    </rPh>
    <phoneticPr fontId="12"/>
  </si>
  <si>
    <t>唐木田駅</t>
    <rPh sb="0" eb="3">
      <t>カラキダ</t>
    </rPh>
    <rPh sb="3" eb="4">
      <t>エキ</t>
    </rPh>
    <phoneticPr fontId="12"/>
  </si>
  <si>
    <t>聖蹟桜ヶ丘駅</t>
    <rPh sb="0" eb="5">
      <t>セイセキサクラガオカ</t>
    </rPh>
    <rPh sb="5" eb="6">
      <t>エキ</t>
    </rPh>
    <phoneticPr fontId="15"/>
  </si>
  <si>
    <t>南多摩駅</t>
    <rPh sb="3" eb="4">
      <t>エキ</t>
    </rPh>
    <phoneticPr fontId="20"/>
  </si>
  <si>
    <t>稲城長沼駅</t>
    <rPh sb="4" eb="5">
      <t>エキ</t>
    </rPh>
    <phoneticPr fontId="20"/>
  </si>
  <si>
    <t>矢野口駅</t>
    <rPh sb="3" eb="4">
      <t>エキ</t>
    </rPh>
    <phoneticPr fontId="20"/>
  </si>
  <si>
    <t>若葉台駅</t>
    <rPh sb="3" eb="4">
      <t>エキ</t>
    </rPh>
    <phoneticPr fontId="20"/>
  </si>
  <si>
    <t>稲城駅</t>
    <rPh sb="2" eb="3">
      <t>エキ</t>
    </rPh>
    <phoneticPr fontId="20"/>
  </si>
  <si>
    <t>京王よみうりランド駅</t>
    <rPh sb="9" eb="10">
      <t>エキ</t>
    </rPh>
    <phoneticPr fontId="20"/>
  </si>
  <si>
    <t>羽村駅</t>
    <rPh sb="0" eb="3">
      <t>ハムラエキ</t>
    </rPh>
    <phoneticPr fontId="12"/>
  </si>
  <si>
    <t>東秋留駅</t>
    <rPh sb="0" eb="3">
      <t>ヒガシアキル</t>
    </rPh>
    <rPh sb="3" eb="4">
      <t>エキ</t>
    </rPh>
    <phoneticPr fontId="12"/>
  </si>
  <si>
    <t>秋川駅</t>
    <rPh sb="0" eb="2">
      <t>アキガワ</t>
    </rPh>
    <rPh sb="2" eb="3">
      <t>エキ</t>
    </rPh>
    <phoneticPr fontId="12"/>
  </si>
  <si>
    <t>武蔵引田駅</t>
    <rPh sb="0" eb="2">
      <t>ムサシ</t>
    </rPh>
    <rPh sb="2" eb="4">
      <t>ヒキダ</t>
    </rPh>
    <rPh sb="4" eb="5">
      <t>エキ</t>
    </rPh>
    <phoneticPr fontId="12"/>
  </si>
  <si>
    <t>武蔵増戸駅</t>
    <rPh sb="0" eb="2">
      <t>ムサシ</t>
    </rPh>
    <rPh sb="2" eb="4">
      <t>マシト</t>
    </rPh>
    <rPh sb="4" eb="5">
      <t>エキ</t>
    </rPh>
    <phoneticPr fontId="12"/>
  </si>
  <si>
    <t>武蔵五日市駅</t>
    <rPh sb="0" eb="2">
      <t>ムサシ</t>
    </rPh>
    <rPh sb="2" eb="5">
      <t>イツカイチ</t>
    </rPh>
    <rPh sb="5" eb="6">
      <t>エキ</t>
    </rPh>
    <phoneticPr fontId="12"/>
  </si>
  <si>
    <t>ひばりヶ丘駅</t>
    <phoneticPr fontId="6"/>
  </si>
  <si>
    <t>　【町部】</t>
    <rPh sb="2" eb="3">
      <t>マチ</t>
    </rPh>
    <rPh sb="3" eb="4">
      <t>ブ</t>
    </rPh>
    <phoneticPr fontId="15"/>
  </si>
  <si>
    <t>町　村　部　計</t>
    <rPh sb="0" eb="1">
      <t>マチ</t>
    </rPh>
    <rPh sb="2" eb="3">
      <t>ムラ</t>
    </rPh>
    <rPh sb="4" eb="5">
      <t>ブ</t>
    </rPh>
    <phoneticPr fontId="15"/>
  </si>
  <si>
    <t>箱根ケ崎駅</t>
    <rPh sb="0" eb="2">
      <t>ハコネ</t>
    </rPh>
    <rPh sb="3" eb="4">
      <t>サキ</t>
    </rPh>
    <rPh sb="4" eb="5">
      <t>エキ</t>
    </rPh>
    <phoneticPr fontId="12"/>
  </si>
  <si>
    <t>武蔵引田駅</t>
    <rPh sb="0" eb="2">
      <t>ムサシ</t>
    </rPh>
    <rPh sb="2" eb="4">
      <t>ヒキタ</t>
    </rPh>
    <phoneticPr fontId="12"/>
  </si>
  <si>
    <t>奥多摩駅</t>
    <rPh sb="0" eb="3">
      <t>オクタマ</t>
    </rPh>
    <rPh sb="3" eb="4">
      <t>エキ</t>
    </rPh>
    <phoneticPr fontId="12"/>
  </si>
  <si>
    <t>白丸駅</t>
    <rPh sb="0" eb="3">
      <t>シロマルエキ</t>
    </rPh>
    <phoneticPr fontId="12"/>
  </si>
  <si>
    <t>鳩ノ巣駅</t>
    <rPh sb="0" eb="1">
      <t>ハト</t>
    </rPh>
    <rPh sb="2" eb="3">
      <t>ス</t>
    </rPh>
    <rPh sb="3" eb="4">
      <t>エキ</t>
    </rPh>
    <phoneticPr fontId="12"/>
  </si>
  <si>
    <t>古里駅</t>
    <rPh sb="0" eb="3">
      <t>コリエキ</t>
    </rPh>
    <phoneticPr fontId="12"/>
  </si>
  <si>
    <t>川井駅</t>
    <rPh sb="0" eb="2">
      <t>カワイ</t>
    </rPh>
    <rPh sb="2" eb="3">
      <t>エキ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</si>
</sst>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11"/>
      <name val="HGPｺﾞｼｯｸE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HGPｺﾞｼｯｸE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1"/>
      <color indexed="2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9"/>
      <name val="HGPｺﾞｼｯｸE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223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8" fillId="2" borderId="1" xfId="1" applyFont="1" applyFill="1" applyBorder="1" applyAlignment="1">
      <alignment horizontal="right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wrapText="1" shrinkToFit="1"/>
    </xf>
    <xf numFmtId="0" fontId="9" fillId="3" borderId="6" xfId="1" applyFont="1" applyFill="1" applyBorder="1" applyAlignment="1">
      <alignment horizontal="center" vertical="center" wrapText="1" shrinkToFit="1"/>
    </xf>
    <xf numFmtId="0" fontId="9" fillId="3" borderId="7" xfId="1" applyFont="1" applyFill="1" applyBorder="1" applyAlignment="1">
      <alignment horizontal="center" vertical="center" wrapText="1" shrinkToFi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shrinkToFit="1"/>
    </xf>
    <xf numFmtId="0" fontId="9" fillId="3" borderId="11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shrinkToFit="1"/>
    </xf>
    <xf numFmtId="0" fontId="9" fillId="3" borderId="12" xfId="1" applyFont="1" applyFill="1" applyBorder="1" applyAlignment="1">
      <alignment horizontal="center" vertical="center" shrinkToFit="1"/>
    </xf>
    <xf numFmtId="0" fontId="9" fillId="3" borderId="13" xfId="1" applyFont="1" applyFill="1" applyBorder="1" applyAlignment="1">
      <alignment horizontal="center" vertical="center" shrinkToFi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shrinkToFit="1"/>
    </xf>
    <xf numFmtId="0" fontId="10" fillId="3" borderId="14" xfId="1" applyFont="1" applyFill="1" applyBorder="1" applyAlignment="1">
      <alignment horizontal="center" vertical="center"/>
    </xf>
    <xf numFmtId="38" fontId="11" fillId="3" borderId="15" xfId="2" applyFont="1" applyFill="1" applyBorder="1" applyAlignment="1">
      <alignment vertical="center" shrinkToFit="1"/>
    </xf>
    <xf numFmtId="38" fontId="11" fillId="3" borderId="16" xfId="2" applyFont="1" applyFill="1" applyBorder="1" applyAlignment="1">
      <alignment vertical="center" shrinkToFit="1"/>
    </xf>
    <xf numFmtId="38" fontId="11" fillId="3" borderId="17" xfId="2" applyFont="1" applyFill="1" applyBorder="1" applyAlignment="1">
      <alignment vertical="center" shrinkToFit="1"/>
    </xf>
    <xf numFmtId="38" fontId="11" fillId="3" borderId="18" xfId="2" applyFont="1" applyFill="1" applyBorder="1" applyAlignment="1">
      <alignment vertical="center" shrinkToFit="1"/>
    </xf>
    <xf numFmtId="38" fontId="11" fillId="3" borderId="14" xfId="2" applyFont="1" applyFill="1" applyBorder="1" applyAlignment="1">
      <alignment vertical="center" shrinkToFit="1"/>
    </xf>
    <xf numFmtId="0" fontId="10" fillId="3" borderId="19" xfId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38" fontId="11" fillId="3" borderId="21" xfId="2" applyFont="1" applyFill="1" applyBorder="1" applyAlignment="1">
      <alignment vertical="center" shrinkToFit="1"/>
    </xf>
    <xf numFmtId="38" fontId="11" fillId="3" borderId="22" xfId="2" applyFont="1" applyFill="1" applyBorder="1" applyAlignment="1">
      <alignment vertical="center" shrinkToFit="1"/>
    </xf>
    <xf numFmtId="38" fontId="11" fillId="3" borderId="23" xfId="2" applyFont="1" applyFill="1" applyBorder="1" applyAlignment="1">
      <alignment vertical="center" shrinkToFit="1"/>
    </xf>
    <xf numFmtId="38" fontId="11" fillId="3" borderId="24" xfId="2" applyFont="1" applyFill="1" applyBorder="1" applyAlignment="1">
      <alignment vertical="center" shrinkToFit="1"/>
    </xf>
    <xf numFmtId="38" fontId="10" fillId="3" borderId="8" xfId="2" applyFont="1" applyFill="1" applyBorder="1" applyAlignment="1">
      <alignment vertical="center"/>
    </xf>
    <xf numFmtId="38" fontId="10" fillId="3" borderId="25" xfId="2" applyFont="1" applyFill="1" applyBorder="1" applyAlignment="1">
      <alignment horizontal="center" vertical="center" textRotation="255"/>
    </xf>
    <xf numFmtId="38" fontId="10" fillId="3" borderId="26" xfId="2" applyFont="1" applyFill="1" applyBorder="1" applyAlignment="1">
      <alignment vertical="center"/>
    </xf>
    <xf numFmtId="38" fontId="11" fillId="4" borderId="27" xfId="2" applyFont="1" applyFill="1" applyBorder="1" applyAlignment="1">
      <alignment vertical="center" shrinkToFit="1"/>
    </xf>
    <xf numFmtId="38" fontId="11" fillId="2" borderId="27" xfId="2" applyFont="1" applyFill="1" applyBorder="1" applyAlignment="1">
      <alignment vertical="center" shrinkToFit="1"/>
    </xf>
    <xf numFmtId="38" fontId="11" fillId="2" borderId="28" xfId="2" applyFont="1" applyFill="1" applyBorder="1" applyAlignment="1">
      <alignment vertical="center" shrinkToFit="1"/>
    </xf>
    <xf numFmtId="38" fontId="11" fillId="2" borderId="0" xfId="2" applyFont="1" applyFill="1" applyBorder="1" applyAlignment="1">
      <alignment vertical="center" shrinkToFit="1"/>
    </xf>
    <xf numFmtId="38" fontId="11" fillId="2" borderId="29" xfId="2" applyFont="1" applyFill="1" applyBorder="1" applyAlignment="1">
      <alignment vertical="center" shrinkToFit="1"/>
    </xf>
    <xf numFmtId="176" fontId="11" fillId="2" borderId="27" xfId="2" applyNumberFormat="1" applyFont="1" applyFill="1" applyBorder="1" applyAlignment="1">
      <alignment vertical="center" shrinkToFit="1"/>
    </xf>
    <xf numFmtId="38" fontId="11" fillId="2" borderId="30" xfId="2" applyFont="1" applyFill="1" applyBorder="1" applyAlignment="1">
      <alignment vertical="center" shrinkToFit="1"/>
    </xf>
    <xf numFmtId="38" fontId="11" fillId="0" borderId="31" xfId="2" applyFont="1" applyFill="1" applyBorder="1" applyAlignment="1">
      <alignment vertical="center" shrinkToFit="1"/>
    </xf>
    <xf numFmtId="0" fontId="10" fillId="3" borderId="32" xfId="1" applyFont="1" applyFill="1" applyBorder="1" applyAlignment="1">
      <alignment horizontal="center" vertical="center" textRotation="255"/>
    </xf>
    <xf numFmtId="38" fontId="10" fillId="3" borderId="33" xfId="2" applyFont="1" applyFill="1" applyBorder="1" applyAlignment="1">
      <alignment vertical="center"/>
    </xf>
    <xf numFmtId="0" fontId="10" fillId="3" borderId="34" xfId="1" applyFont="1" applyFill="1" applyBorder="1" applyAlignment="1">
      <alignment horizontal="center" vertical="center" textRotation="255"/>
    </xf>
    <xf numFmtId="38" fontId="10" fillId="3" borderId="35" xfId="2" applyFont="1" applyFill="1" applyBorder="1" applyAlignment="1">
      <alignment vertical="center"/>
    </xf>
    <xf numFmtId="38" fontId="11" fillId="2" borderId="36" xfId="2" applyFont="1" applyFill="1" applyBorder="1" applyAlignment="1">
      <alignment vertical="center" shrinkToFit="1"/>
    </xf>
    <xf numFmtId="38" fontId="11" fillId="2" borderId="37" xfId="2" applyFont="1" applyFill="1" applyBorder="1" applyAlignment="1">
      <alignment vertical="center" shrinkToFit="1"/>
    </xf>
    <xf numFmtId="38" fontId="11" fillId="2" borderId="38" xfId="2" applyFont="1" applyFill="1" applyBorder="1" applyAlignment="1">
      <alignment vertical="center" shrinkToFit="1"/>
    </xf>
    <xf numFmtId="176" fontId="11" fillId="2" borderId="36" xfId="2" applyNumberFormat="1" applyFont="1" applyFill="1" applyBorder="1" applyAlignment="1">
      <alignment vertical="center" shrinkToFit="1"/>
    </xf>
    <xf numFmtId="38" fontId="11" fillId="2" borderId="39" xfId="2" applyFont="1" applyFill="1" applyBorder="1" applyAlignment="1">
      <alignment vertical="center" shrinkToFit="1"/>
    </xf>
    <xf numFmtId="38" fontId="11" fillId="0" borderId="40" xfId="2" applyFont="1" applyFill="1" applyBorder="1" applyAlignment="1">
      <alignment vertical="center" shrinkToFit="1"/>
    </xf>
    <xf numFmtId="0" fontId="10" fillId="3" borderId="41" xfId="1" applyFont="1" applyFill="1" applyBorder="1" applyAlignment="1">
      <alignment horizontal="center" vertical="center" textRotation="255"/>
    </xf>
    <xf numFmtId="38" fontId="10" fillId="3" borderId="42" xfId="2" applyFont="1" applyFill="1" applyBorder="1" applyAlignment="1">
      <alignment vertical="center"/>
    </xf>
    <xf numFmtId="38" fontId="11" fillId="2" borderId="43" xfId="2" applyFont="1" applyFill="1" applyBorder="1" applyAlignment="1">
      <alignment vertical="center" shrinkToFit="1"/>
    </xf>
    <xf numFmtId="38" fontId="11" fillId="2" borderId="44" xfId="2" applyFont="1" applyFill="1" applyBorder="1" applyAlignment="1">
      <alignment vertical="center" shrinkToFit="1"/>
    </xf>
    <xf numFmtId="38" fontId="11" fillId="2" borderId="45" xfId="2" applyFont="1" applyFill="1" applyBorder="1" applyAlignment="1">
      <alignment vertical="center" shrinkToFit="1"/>
    </xf>
    <xf numFmtId="176" fontId="11" fillId="2" borderId="43" xfId="2" applyNumberFormat="1" applyFont="1" applyFill="1" applyBorder="1" applyAlignment="1">
      <alignment vertical="center" shrinkToFit="1"/>
    </xf>
    <xf numFmtId="38" fontId="11" fillId="2" borderId="46" xfId="2" applyFont="1" applyFill="1" applyBorder="1" applyAlignment="1">
      <alignment vertical="center" shrinkToFit="1"/>
    </xf>
    <xf numFmtId="38" fontId="11" fillId="0" borderId="47" xfId="2" applyFont="1" applyFill="1" applyBorder="1" applyAlignment="1">
      <alignment vertical="center" shrinkToFit="1"/>
    </xf>
    <xf numFmtId="38" fontId="11" fillId="0" borderId="48" xfId="2" applyFont="1" applyFill="1" applyBorder="1" applyAlignment="1">
      <alignment vertical="center" shrinkToFit="1"/>
    </xf>
    <xf numFmtId="38" fontId="10" fillId="3" borderId="10" xfId="2" applyFont="1" applyFill="1" applyBorder="1" applyAlignment="1">
      <alignment vertical="center"/>
    </xf>
    <xf numFmtId="38" fontId="10" fillId="3" borderId="5" xfId="2" applyFont="1" applyFill="1" applyBorder="1" applyAlignment="1">
      <alignment horizontal="center" vertical="center"/>
    </xf>
    <xf numFmtId="38" fontId="10" fillId="3" borderId="7" xfId="2" applyFont="1" applyFill="1" applyBorder="1" applyAlignment="1">
      <alignment horizontal="center" vertical="center"/>
    </xf>
    <xf numFmtId="38" fontId="11" fillId="3" borderId="11" xfId="2" applyFont="1" applyFill="1" applyBorder="1" applyAlignment="1">
      <alignment vertical="center" shrinkToFit="1"/>
    </xf>
    <xf numFmtId="38" fontId="11" fillId="3" borderId="6" xfId="2" applyFont="1" applyFill="1" applyBorder="1" applyAlignment="1">
      <alignment vertical="center" shrinkToFit="1"/>
    </xf>
    <xf numFmtId="38" fontId="11" fillId="3" borderId="12" xfId="2" applyFont="1" applyFill="1" applyBorder="1" applyAlignment="1">
      <alignment vertical="center" shrinkToFit="1"/>
    </xf>
    <xf numFmtId="176" fontId="11" fillId="3" borderId="11" xfId="2" applyNumberFormat="1" applyFont="1" applyFill="1" applyBorder="1" applyAlignment="1">
      <alignment vertical="center" shrinkToFit="1"/>
    </xf>
    <xf numFmtId="38" fontId="11" fillId="3" borderId="13" xfId="2" applyFont="1" applyFill="1" applyBorder="1" applyAlignment="1">
      <alignment vertical="center" shrinkToFit="1"/>
    </xf>
    <xf numFmtId="38" fontId="11" fillId="3" borderId="8" xfId="2" applyFont="1" applyFill="1" applyBorder="1" applyAlignment="1">
      <alignment vertical="center" shrinkToFit="1"/>
    </xf>
    <xf numFmtId="38" fontId="10" fillId="3" borderId="32" xfId="2" applyFont="1" applyFill="1" applyBorder="1" applyAlignment="1">
      <alignment horizontal="center" vertical="center" textRotation="255"/>
    </xf>
    <xf numFmtId="38" fontId="10" fillId="3" borderId="4" xfId="2" applyFont="1" applyFill="1" applyBorder="1" applyAlignment="1">
      <alignment vertical="center"/>
    </xf>
    <xf numFmtId="0" fontId="11" fillId="2" borderId="27" xfId="2" applyNumberFormat="1" applyFont="1" applyFill="1" applyBorder="1" applyAlignment="1">
      <alignment vertical="center" shrinkToFit="1"/>
    </xf>
    <xf numFmtId="38" fontId="11" fillId="2" borderId="50" xfId="2" applyFont="1" applyFill="1" applyBorder="1" applyAlignment="1">
      <alignment vertical="center" shrinkToFit="1"/>
    </xf>
    <xf numFmtId="0" fontId="11" fillId="2" borderId="36" xfId="2" applyNumberFormat="1" applyFont="1" applyFill="1" applyBorder="1" applyAlignment="1">
      <alignment vertical="center" shrinkToFit="1"/>
    </xf>
    <xf numFmtId="0" fontId="11" fillId="2" borderId="43" xfId="2" applyNumberFormat="1" applyFont="1" applyFill="1" applyBorder="1" applyAlignment="1">
      <alignment vertical="center" shrinkToFit="1"/>
    </xf>
    <xf numFmtId="38" fontId="10" fillId="3" borderId="2" xfId="2" applyFont="1" applyFill="1" applyBorder="1" applyAlignment="1">
      <alignment horizontal="center" vertical="center" textRotation="255"/>
    </xf>
    <xf numFmtId="0" fontId="11" fillId="2" borderId="51" xfId="2" applyNumberFormat="1" applyFont="1" applyFill="1" applyBorder="1" applyAlignment="1">
      <alignment vertical="center" shrinkToFit="1"/>
    </xf>
    <xf numFmtId="38" fontId="11" fillId="2" borderId="3" xfId="2" applyFont="1" applyFill="1" applyBorder="1" applyAlignment="1">
      <alignment vertical="center" shrinkToFit="1"/>
    </xf>
    <xf numFmtId="38" fontId="11" fillId="2" borderId="52" xfId="2" applyFont="1" applyFill="1" applyBorder="1" applyAlignment="1">
      <alignment vertical="center" shrinkToFit="1"/>
    </xf>
    <xf numFmtId="176" fontId="11" fillId="2" borderId="51" xfId="2" applyNumberFormat="1" applyFont="1" applyFill="1" applyBorder="1" applyAlignment="1">
      <alignment vertical="center" shrinkToFit="1"/>
    </xf>
    <xf numFmtId="38" fontId="11" fillId="0" borderId="49" xfId="2" applyFont="1" applyFill="1" applyBorder="1" applyAlignment="1">
      <alignment vertical="center" shrinkToFit="1"/>
    </xf>
    <xf numFmtId="38" fontId="10" fillId="3" borderId="34" xfId="2" applyFont="1" applyFill="1" applyBorder="1" applyAlignment="1">
      <alignment horizontal="center" vertical="center" textRotation="255"/>
    </xf>
    <xf numFmtId="38" fontId="10" fillId="3" borderId="41" xfId="2" applyFont="1" applyFill="1" applyBorder="1" applyAlignment="1">
      <alignment horizontal="center" vertical="center" textRotation="255"/>
    </xf>
    <xf numFmtId="0" fontId="10" fillId="3" borderId="9" xfId="1" applyFont="1" applyFill="1" applyBorder="1" applyAlignment="1">
      <alignment horizontal="center" vertical="center" textRotation="255"/>
    </xf>
    <xf numFmtId="0" fontId="11" fillId="2" borderId="53" xfId="2" applyNumberFormat="1" applyFont="1" applyFill="1" applyBorder="1" applyAlignment="1">
      <alignment vertical="center" shrinkToFit="1"/>
    </xf>
    <xf numFmtId="38" fontId="11" fillId="2" borderId="1" xfId="2" applyFont="1" applyFill="1" applyBorder="1" applyAlignment="1">
      <alignment vertical="center" shrinkToFit="1"/>
    </xf>
    <xf numFmtId="38" fontId="11" fillId="2" borderId="54" xfId="2" applyFont="1" applyFill="1" applyBorder="1" applyAlignment="1">
      <alignment vertical="center" shrinkToFit="1"/>
    </xf>
    <xf numFmtId="176" fontId="11" fillId="2" borderId="53" xfId="2" applyNumberFormat="1" applyFont="1" applyFill="1" applyBorder="1" applyAlignment="1">
      <alignment vertical="center" shrinkToFit="1"/>
    </xf>
    <xf numFmtId="38" fontId="11" fillId="2" borderId="55" xfId="2" applyFont="1" applyFill="1" applyBorder="1" applyAlignment="1">
      <alignment vertical="center" shrinkToFit="1"/>
    </xf>
    <xf numFmtId="38" fontId="11" fillId="0" borderId="56" xfId="2" applyFont="1" applyFill="1" applyBorder="1" applyAlignment="1">
      <alignment vertical="center" shrinkToFit="1"/>
    </xf>
    <xf numFmtId="38" fontId="10" fillId="2" borderId="0" xfId="2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textRotation="255"/>
    </xf>
    <xf numFmtId="38" fontId="10" fillId="2" borderId="0" xfId="2" applyFont="1" applyFill="1" applyBorder="1" applyAlignment="1">
      <alignment vertical="center"/>
    </xf>
    <xf numFmtId="176" fontId="11" fillId="2" borderId="0" xfId="2" applyNumberFormat="1" applyFont="1" applyFill="1" applyBorder="1" applyAlignment="1">
      <alignment vertical="center" shrinkToFit="1"/>
    </xf>
    <xf numFmtId="38" fontId="11" fillId="0" borderId="0" xfId="2" applyFont="1" applyFill="1" applyBorder="1" applyAlignment="1">
      <alignment vertical="center" shrinkToFit="1"/>
    </xf>
    <xf numFmtId="0" fontId="14" fillId="2" borderId="0" xfId="1" applyFont="1" applyFill="1" applyAlignment="1">
      <alignment vertical="center"/>
    </xf>
    <xf numFmtId="0" fontId="14" fillId="2" borderId="0" xfId="1" applyFont="1" applyFill="1" applyAlignment="1">
      <alignment horizontal="left" vertical="center"/>
    </xf>
    <xf numFmtId="0" fontId="14" fillId="0" borderId="0" xfId="1" applyFont="1" applyAlignment="1">
      <alignment horizontal="left" vertical="center"/>
    </xf>
    <xf numFmtId="49" fontId="14" fillId="2" borderId="1" xfId="3" applyNumberFormat="1" applyFont="1" applyFill="1" applyBorder="1" applyAlignment="1">
      <alignment horizontal="center"/>
    </xf>
    <xf numFmtId="49" fontId="14" fillId="0" borderId="1" xfId="3" applyNumberFormat="1" applyFont="1" applyBorder="1" applyAlignment="1">
      <alignment horizontal="center"/>
    </xf>
    <xf numFmtId="38" fontId="11" fillId="3" borderId="5" xfId="2" applyFont="1" applyFill="1" applyBorder="1" applyAlignment="1">
      <alignment vertical="center" shrinkToFit="1"/>
    </xf>
    <xf numFmtId="38" fontId="11" fillId="3" borderId="57" xfId="2" applyFont="1" applyFill="1" applyBorder="1" applyAlignment="1">
      <alignment vertical="center" shrinkToFit="1"/>
    </xf>
    <xf numFmtId="0" fontId="11" fillId="2" borderId="3" xfId="2" applyNumberFormat="1" applyFont="1" applyFill="1" applyBorder="1" applyAlignment="1">
      <alignment vertical="center" shrinkToFit="1"/>
    </xf>
    <xf numFmtId="38" fontId="11" fillId="2" borderId="51" xfId="2" applyFont="1" applyFill="1" applyBorder="1" applyAlignment="1">
      <alignment vertical="center" shrinkToFit="1"/>
    </xf>
    <xf numFmtId="0" fontId="11" fillId="2" borderId="0" xfId="2" applyNumberFormat="1" applyFont="1" applyFill="1" applyBorder="1" applyAlignment="1">
      <alignment vertical="center" shrinkToFit="1"/>
    </xf>
    <xf numFmtId="0" fontId="11" fillId="2" borderId="37" xfId="2" applyNumberFormat="1" applyFont="1" applyFill="1" applyBorder="1" applyAlignment="1">
      <alignment vertical="center" shrinkToFit="1"/>
    </xf>
    <xf numFmtId="0" fontId="11" fillId="2" borderId="44" xfId="2" applyNumberFormat="1" applyFont="1" applyFill="1" applyBorder="1" applyAlignment="1">
      <alignment vertical="center" shrinkToFit="1"/>
    </xf>
    <xf numFmtId="38" fontId="11" fillId="0" borderId="58" xfId="2" applyFont="1" applyFill="1" applyBorder="1" applyAlignment="1">
      <alignment vertical="center" shrinkToFit="1"/>
    </xf>
    <xf numFmtId="38" fontId="10" fillId="3" borderId="3" xfId="2" applyFont="1" applyFill="1" applyBorder="1" applyAlignment="1">
      <alignment horizontal="center" vertical="center" textRotation="255"/>
    </xf>
    <xf numFmtId="0" fontId="10" fillId="3" borderId="0" xfId="1" applyFont="1" applyFill="1" applyAlignment="1">
      <alignment horizontal="center" vertical="center" textRotation="255"/>
    </xf>
    <xf numFmtId="0" fontId="10" fillId="3" borderId="59" xfId="1" applyFont="1" applyFill="1" applyBorder="1" applyAlignment="1">
      <alignment horizontal="center" vertical="center" textRotation="255"/>
    </xf>
    <xf numFmtId="38" fontId="10" fillId="3" borderId="60" xfId="2" applyFont="1" applyFill="1" applyBorder="1" applyAlignment="1">
      <alignment vertical="center"/>
    </xf>
    <xf numFmtId="0" fontId="11" fillId="2" borderId="61" xfId="2" applyNumberFormat="1" applyFont="1" applyFill="1" applyBorder="1" applyAlignment="1">
      <alignment vertical="center" shrinkToFit="1"/>
    </xf>
    <xf numFmtId="0" fontId="11" fillId="2" borderId="62" xfId="2" applyNumberFormat="1" applyFont="1" applyFill="1" applyBorder="1" applyAlignment="1">
      <alignment vertical="center" shrinkToFit="1"/>
    </xf>
    <xf numFmtId="38" fontId="11" fillId="2" borderId="62" xfId="2" applyFont="1" applyFill="1" applyBorder="1" applyAlignment="1">
      <alignment vertical="center" shrinkToFit="1"/>
    </xf>
    <xf numFmtId="38" fontId="11" fillId="2" borderId="63" xfId="2" applyFont="1" applyFill="1" applyBorder="1" applyAlignment="1">
      <alignment vertical="center" shrinkToFit="1"/>
    </xf>
    <xf numFmtId="176" fontId="11" fillId="2" borderId="62" xfId="2" applyNumberFormat="1" applyFont="1" applyFill="1" applyBorder="1" applyAlignment="1">
      <alignment vertical="center" shrinkToFit="1"/>
    </xf>
    <xf numFmtId="38" fontId="11" fillId="2" borderId="64" xfId="2" applyFont="1" applyFill="1" applyBorder="1" applyAlignment="1">
      <alignment vertical="center" shrinkToFit="1"/>
    </xf>
    <xf numFmtId="38" fontId="11" fillId="0" borderId="65" xfId="2" applyFont="1" applyFill="1" applyBorder="1" applyAlignment="1">
      <alignment vertical="center" shrinkToFit="1"/>
    </xf>
    <xf numFmtId="0" fontId="11" fillId="2" borderId="1" xfId="2" applyNumberFormat="1" applyFont="1" applyFill="1" applyBorder="1" applyAlignment="1">
      <alignment vertical="center" shrinkToFit="1"/>
    </xf>
    <xf numFmtId="38" fontId="11" fillId="4" borderId="53" xfId="2" applyFont="1" applyFill="1" applyBorder="1" applyAlignment="1">
      <alignment vertical="center" shrinkToFit="1"/>
    </xf>
    <xf numFmtId="38" fontId="11" fillId="0" borderId="66" xfId="2" applyFont="1" applyFill="1" applyBorder="1" applyAlignment="1">
      <alignment vertical="center" shrinkToFit="1"/>
    </xf>
    <xf numFmtId="38" fontId="11" fillId="0" borderId="67" xfId="2" applyFont="1" applyFill="1" applyBorder="1" applyAlignment="1">
      <alignment vertical="center" shrinkToFit="1"/>
    </xf>
    <xf numFmtId="38" fontId="10" fillId="3" borderId="9" xfId="2" applyFont="1" applyFill="1" applyBorder="1" applyAlignment="1">
      <alignment horizontal="center" vertical="center" textRotation="255"/>
    </xf>
    <xf numFmtId="38" fontId="11" fillId="2" borderId="53" xfId="2" applyFont="1" applyFill="1" applyBorder="1" applyAlignment="1">
      <alignment vertical="center" shrinkToFit="1"/>
    </xf>
    <xf numFmtId="38" fontId="11" fillId="0" borderId="68" xfId="2" applyFont="1" applyFill="1" applyBorder="1" applyAlignment="1">
      <alignment vertical="center" shrinkToFit="1"/>
    </xf>
    <xf numFmtId="38" fontId="11" fillId="2" borderId="69" xfId="2" applyFont="1" applyFill="1" applyBorder="1" applyAlignment="1">
      <alignment vertical="center" shrinkToFit="1"/>
    </xf>
    <xf numFmtId="38" fontId="11" fillId="0" borderId="33" xfId="2" applyFont="1" applyFill="1" applyBorder="1" applyAlignment="1">
      <alignment vertical="center" shrinkToFit="1"/>
    </xf>
    <xf numFmtId="38" fontId="11" fillId="0" borderId="4" xfId="2" applyFont="1" applyFill="1" applyBorder="1" applyAlignment="1">
      <alignment vertical="center" shrinkToFit="1"/>
    </xf>
    <xf numFmtId="38" fontId="10" fillId="3" borderId="59" xfId="2" applyFont="1" applyFill="1" applyBorder="1" applyAlignment="1">
      <alignment horizontal="center" vertical="center" textRotation="255"/>
    </xf>
    <xf numFmtId="38" fontId="11" fillId="2" borderId="61" xfId="2" applyFont="1" applyFill="1" applyBorder="1" applyAlignment="1">
      <alignment vertical="center" shrinkToFit="1"/>
    </xf>
    <xf numFmtId="38" fontId="11" fillId="2" borderId="70" xfId="2" applyFont="1" applyFill="1" applyBorder="1" applyAlignment="1">
      <alignment vertical="center" shrinkToFit="1"/>
    </xf>
    <xf numFmtId="38" fontId="11" fillId="3" borderId="7" xfId="2" applyFont="1" applyFill="1" applyBorder="1" applyAlignment="1">
      <alignment vertical="center" shrinkToFit="1"/>
    </xf>
    <xf numFmtId="38" fontId="11" fillId="2" borderId="71" xfId="2" applyFont="1" applyFill="1" applyBorder="1" applyAlignment="1">
      <alignment vertical="center" shrinkToFit="1"/>
    </xf>
    <xf numFmtId="38" fontId="11" fillId="2" borderId="33" xfId="2" applyFont="1" applyFill="1" applyBorder="1" applyAlignment="1">
      <alignment vertical="center" shrinkToFit="1"/>
    </xf>
    <xf numFmtId="38" fontId="11" fillId="2" borderId="72" xfId="2" applyFont="1" applyFill="1" applyBorder="1" applyAlignment="1">
      <alignment vertical="center" shrinkToFit="1"/>
    </xf>
    <xf numFmtId="176" fontId="11" fillId="2" borderId="69" xfId="2" applyNumberFormat="1" applyFont="1" applyFill="1" applyBorder="1" applyAlignment="1">
      <alignment vertical="center" shrinkToFit="1"/>
    </xf>
    <xf numFmtId="38" fontId="11" fillId="0" borderId="29" xfId="2" applyFont="1" applyFill="1" applyBorder="1" applyAlignment="1">
      <alignment vertical="center" shrinkToFit="1"/>
    </xf>
    <xf numFmtId="176" fontId="11" fillId="0" borderId="27" xfId="2" applyNumberFormat="1" applyFont="1" applyFill="1" applyBorder="1" applyAlignment="1">
      <alignment vertical="center" shrinkToFit="1"/>
    </xf>
    <xf numFmtId="38" fontId="11" fillId="0" borderId="30" xfId="2" applyFont="1" applyFill="1" applyBorder="1" applyAlignment="1">
      <alignment vertical="center" shrinkToFit="1"/>
    </xf>
    <xf numFmtId="38" fontId="11" fillId="2" borderId="73" xfId="2" applyFont="1" applyFill="1" applyBorder="1" applyAlignment="1">
      <alignment vertical="center" shrinkToFit="1"/>
    </xf>
    <xf numFmtId="38" fontId="11" fillId="2" borderId="74" xfId="2" applyFont="1" applyFill="1" applyBorder="1" applyAlignment="1">
      <alignment vertical="center" shrinkToFit="1"/>
    </xf>
    <xf numFmtId="38" fontId="11" fillId="0" borderId="75" xfId="2" applyFont="1" applyFill="1" applyBorder="1" applyAlignment="1">
      <alignment vertical="center" shrinkToFit="1"/>
    </xf>
    <xf numFmtId="38" fontId="11" fillId="2" borderId="34" xfId="2" applyFont="1" applyFill="1" applyBorder="1" applyAlignment="1">
      <alignment vertical="center" shrinkToFit="1"/>
    </xf>
    <xf numFmtId="38" fontId="11" fillId="2" borderId="32" xfId="2" applyFont="1" applyFill="1" applyBorder="1" applyAlignment="1">
      <alignment vertical="center" shrinkToFit="1"/>
    </xf>
    <xf numFmtId="38" fontId="11" fillId="2" borderId="9" xfId="2" applyFont="1" applyFill="1" applyBorder="1" applyAlignment="1">
      <alignment vertical="center" shrinkToFit="1"/>
    </xf>
    <xf numFmtId="0" fontId="10" fillId="2" borderId="0" xfId="1" applyFont="1" applyFill="1" applyAlignment="1">
      <alignment horizontal="center" vertical="center"/>
    </xf>
    <xf numFmtId="0" fontId="11" fillId="2" borderId="76" xfId="2" applyNumberFormat="1" applyFont="1" applyFill="1" applyBorder="1" applyAlignment="1">
      <alignment vertical="center" shrinkToFit="1"/>
    </xf>
    <xf numFmtId="0" fontId="11" fillId="2" borderId="77" xfId="2" applyNumberFormat="1" applyFont="1" applyFill="1" applyBorder="1" applyAlignment="1">
      <alignment vertical="center" shrinkToFit="1"/>
    </xf>
    <xf numFmtId="38" fontId="11" fillId="2" borderId="77" xfId="2" applyFont="1" applyFill="1" applyBorder="1" applyAlignment="1">
      <alignment vertical="center" shrinkToFit="1"/>
    </xf>
    <xf numFmtId="38" fontId="11" fillId="2" borderId="78" xfId="2" applyFont="1" applyFill="1" applyBorder="1" applyAlignment="1">
      <alignment vertical="center" shrinkToFit="1"/>
    </xf>
    <xf numFmtId="176" fontId="11" fillId="2" borderId="77" xfId="2" applyNumberFormat="1" applyFont="1" applyFill="1" applyBorder="1" applyAlignment="1">
      <alignment vertical="center" shrinkToFit="1"/>
    </xf>
    <xf numFmtId="38" fontId="11" fillId="2" borderId="79" xfId="2" applyFont="1" applyFill="1" applyBorder="1" applyAlignment="1">
      <alignment vertical="center" shrinkToFit="1"/>
    </xf>
    <xf numFmtId="38" fontId="11" fillId="0" borderId="80" xfId="2" applyFont="1" applyFill="1" applyBorder="1" applyAlignment="1">
      <alignment vertical="center" shrinkToFit="1"/>
    </xf>
    <xf numFmtId="38" fontId="11" fillId="2" borderId="39" xfId="2" applyFont="1" applyFill="1" applyBorder="1" applyAlignment="1">
      <alignment horizontal="right" vertical="center" shrinkToFit="1"/>
    </xf>
    <xf numFmtId="38" fontId="11" fillId="3" borderId="81" xfId="2" applyFont="1" applyFill="1" applyBorder="1" applyAlignment="1">
      <alignment vertical="center" shrinkToFit="1"/>
    </xf>
    <xf numFmtId="38" fontId="11" fillId="4" borderId="43" xfId="2" applyFont="1" applyFill="1" applyBorder="1" applyAlignment="1">
      <alignment vertical="center" shrinkToFit="1"/>
    </xf>
    <xf numFmtId="49" fontId="14" fillId="2" borderId="0" xfId="3" applyNumberFormat="1" applyFont="1" applyFill="1" applyAlignment="1">
      <alignment horizontal="center"/>
    </xf>
    <xf numFmtId="49" fontId="14" fillId="0" borderId="0" xfId="3" applyNumberFormat="1" applyFont="1" applyAlignment="1">
      <alignment horizontal="center"/>
    </xf>
    <xf numFmtId="0" fontId="1" fillId="0" borderId="3" xfId="3" applyBorder="1" applyAlignment="1">
      <alignment horizontal="center"/>
    </xf>
    <xf numFmtId="0" fontId="7" fillId="2" borderId="82" xfId="3" applyFont="1" applyFill="1" applyBorder="1" applyAlignment="1">
      <alignment horizontal="left" vertical="center"/>
    </xf>
    <xf numFmtId="0" fontId="7" fillId="0" borderId="82" xfId="3" applyFont="1" applyBorder="1" applyAlignment="1">
      <alignment horizontal="left" vertical="center"/>
    </xf>
    <xf numFmtId="0" fontId="7" fillId="2" borderId="82" xfId="3" applyFont="1" applyFill="1" applyBorder="1" applyAlignment="1">
      <alignment vertical="center"/>
    </xf>
    <xf numFmtId="0" fontId="9" fillId="3" borderId="25" xfId="1" applyFont="1" applyFill="1" applyBorder="1" applyAlignment="1">
      <alignment horizontal="center" vertical="center"/>
    </xf>
    <xf numFmtId="0" fontId="9" fillId="3" borderId="83" xfId="1" applyFont="1" applyFill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  <xf numFmtId="0" fontId="9" fillId="3" borderId="84" xfId="1" applyFont="1" applyFill="1" applyBorder="1" applyAlignment="1">
      <alignment horizontal="center" vertical="center"/>
    </xf>
    <xf numFmtId="0" fontId="9" fillId="3" borderId="82" xfId="1" applyFont="1" applyFill="1" applyBorder="1" applyAlignment="1">
      <alignment horizontal="center" vertical="center"/>
    </xf>
    <xf numFmtId="0" fontId="9" fillId="3" borderId="85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vertical="center"/>
    </xf>
    <xf numFmtId="0" fontId="10" fillId="3" borderId="22" xfId="1" applyFont="1" applyFill="1" applyBorder="1" applyAlignment="1">
      <alignment horizontal="center" vertical="center"/>
    </xf>
    <xf numFmtId="0" fontId="10" fillId="3" borderId="86" xfId="1" applyFont="1" applyFill="1" applyBorder="1" applyAlignment="1">
      <alignment horizontal="center" vertical="center"/>
    </xf>
    <xf numFmtId="38" fontId="11" fillId="3" borderId="87" xfId="2" applyFont="1" applyFill="1" applyBorder="1" applyAlignment="1">
      <alignment vertical="center" shrinkToFit="1"/>
    </xf>
    <xf numFmtId="38" fontId="11" fillId="3" borderId="86" xfId="2" applyFont="1" applyFill="1" applyBorder="1" applyAlignment="1">
      <alignment vertical="center" shrinkToFit="1"/>
    </xf>
    <xf numFmtId="38" fontId="11" fillId="3" borderId="20" xfId="2" applyFont="1" applyFill="1" applyBorder="1" applyAlignment="1">
      <alignment vertical="center" shrinkToFit="1"/>
    </xf>
    <xf numFmtId="0" fontId="11" fillId="2" borderId="28" xfId="2" applyNumberFormat="1" applyFont="1" applyFill="1" applyBorder="1" applyAlignment="1">
      <alignment vertical="center" shrinkToFit="1"/>
    </xf>
    <xf numFmtId="38" fontId="11" fillId="2" borderId="88" xfId="2" applyFont="1" applyFill="1" applyBorder="1" applyAlignment="1">
      <alignment vertical="center" shrinkToFit="1"/>
    </xf>
    <xf numFmtId="38" fontId="11" fillId="3" borderId="89" xfId="2" applyFont="1" applyFill="1" applyBorder="1" applyAlignment="1">
      <alignment vertical="center" shrinkToFit="1"/>
    </xf>
    <xf numFmtId="0" fontId="1" fillId="0" borderId="0" xfId="3" applyAlignment="1">
      <alignment horizontal="center"/>
    </xf>
    <xf numFmtId="0" fontId="10" fillId="3" borderId="25" xfId="1" applyFont="1" applyFill="1" applyBorder="1" applyAlignment="1">
      <alignment horizontal="center" vertical="center"/>
    </xf>
    <xf numFmtId="0" fontId="10" fillId="3" borderId="83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38" fontId="11" fillId="3" borderId="25" xfId="2" applyFont="1" applyFill="1" applyBorder="1" applyAlignment="1">
      <alignment vertical="center" shrinkToFit="1"/>
    </xf>
    <xf numFmtId="38" fontId="11" fillId="3" borderId="28" xfId="2" applyFont="1" applyFill="1" applyBorder="1" applyAlignment="1">
      <alignment vertical="center" shrinkToFit="1"/>
    </xf>
    <xf numFmtId="38" fontId="11" fillId="3" borderId="26" xfId="2" applyFont="1" applyFill="1" applyBorder="1" applyAlignment="1">
      <alignment vertical="center" shrinkToFit="1"/>
    </xf>
    <xf numFmtId="38" fontId="11" fillId="3" borderId="90" xfId="2" applyFont="1" applyFill="1" applyBorder="1" applyAlignment="1">
      <alignment vertical="center" shrinkToFit="1"/>
    </xf>
    <xf numFmtId="38" fontId="11" fillId="3" borderId="91" xfId="2" applyFont="1" applyFill="1" applyBorder="1" applyAlignment="1">
      <alignment vertical="center" shrinkToFit="1"/>
    </xf>
    <xf numFmtId="38" fontId="11" fillId="3" borderId="19" xfId="2" applyFont="1" applyFill="1" applyBorder="1" applyAlignment="1">
      <alignment vertical="center" shrinkToFit="1"/>
    </xf>
    <xf numFmtId="38" fontId="10" fillId="3" borderId="5" xfId="2" applyFont="1" applyFill="1" applyBorder="1" applyAlignment="1">
      <alignment horizontal="center" vertical="center" textRotation="255"/>
    </xf>
    <xf numFmtId="38" fontId="10" fillId="3" borderId="7" xfId="2" applyFont="1" applyFill="1" applyBorder="1" applyAlignment="1">
      <alignment vertical="center"/>
    </xf>
    <xf numFmtId="0" fontId="11" fillId="2" borderId="5" xfId="2" applyNumberFormat="1" applyFont="1" applyFill="1" applyBorder="1" applyAlignment="1">
      <alignment vertical="center" shrinkToFit="1"/>
    </xf>
    <xf numFmtId="0" fontId="11" fillId="2" borderId="11" xfId="2" applyNumberFormat="1" applyFont="1" applyFill="1" applyBorder="1" applyAlignment="1">
      <alignment vertical="center" shrinkToFit="1"/>
    </xf>
    <xf numFmtId="38" fontId="11" fillId="2" borderId="7" xfId="2" applyFont="1" applyFill="1" applyBorder="1" applyAlignment="1">
      <alignment vertical="center" shrinkToFit="1"/>
    </xf>
    <xf numFmtId="38" fontId="11" fillId="2" borderId="12" xfId="2" applyFont="1" applyFill="1" applyBorder="1" applyAlignment="1">
      <alignment vertical="center" shrinkToFit="1"/>
    </xf>
    <xf numFmtId="176" fontId="11" fillId="2" borderId="11" xfId="2" applyNumberFormat="1" applyFont="1" applyFill="1" applyBorder="1" applyAlignment="1">
      <alignment vertical="center" shrinkToFit="1"/>
    </xf>
    <xf numFmtId="38" fontId="11" fillId="2" borderId="13" xfId="2" applyFont="1" applyFill="1" applyBorder="1" applyAlignment="1">
      <alignment vertical="center" shrinkToFit="1"/>
    </xf>
    <xf numFmtId="38" fontId="11" fillId="0" borderId="81" xfId="2" applyFont="1" applyFill="1" applyBorder="1" applyAlignment="1">
      <alignment vertical="center" shrinkToFit="1"/>
    </xf>
    <xf numFmtId="38" fontId="10" fillId="3" borderId="32" xfId="2" applyFont="1" applyFill="1" applyBorder="1" applyAlignment="1">
      <alignment horizontal="center" vertical="center"/>
    </xf>
    <xf numFmtId="38" fontId="11" fillId="4" borderId="32" xfId="2" applyFont="1" applyFill="1" applyBorder="1" applyAlignment="1">
      <alignment vertical="center" shrinkToFit="1"/>
    </xf>
    <xf numFmtId="38" fontId="11" fillId="4" borderId="29" xfId="2" applyFont="1" applyFill="1" applyBorder="1" applyAlignment="1">
      <alignment vertical="center" shrinkToFit="1"/>
    </xf>
    <xf numFmtId="176" fontId="11" fillId="4" borderId="27" xfId="2" applyNumberFormat="1" applyFont="1" applyFill="1" applyBorder="1" applyAlignment="1">
      <alignment vertical="center" shrinkToFit="1"/>
    </xf>
    <xf numFmtId="38" fontId="10" fillId="3" borderId="9" xfId="2" applyFont="1" applyFill="1" applyBorder="1" applyAlignment="1">
      <alignment horizontal="center" vertical="center"/>
    </xf>
    <xf numFmtId="38" fontId="11" fillId="4" borderId="9" xfId="2" applyFont="1" applyFill="1" applyBorder="1" applyAlignment="1">
      <alignment vertical="center" shrinkToFit="1"/>
    </xf>
    <xf numFmtId="38" fontId="11" fillId="4" borderId="54" xfId="2" applyFont="1" applyFill="1" applyBorder="1" applyAlignment="1">
      <alignment vertical="center" shrinkToFit="1"/>
    </xf>
    <xf numFmtId="176" fontId="11" fillId="4" borderId="53" xfId="2" applyNumberFormat="1" applyFont="1" applyFill="1" applyBorder="1" applyAlignment="1">
      <alignment vertical="center" shrinkToFit="1"/>
    </xf>
    <xf numFmtId="0" fontId="11" fillId="2" borderId="32" xfId="2" applyNumberFormat="1" applyFont="1" applyFill="1" applyBorder="1" applyAlignment="1">
      <alignment vertical="center" shrinkToFit="1"/>
    </xf>
    <xf numFmtId="38" fontId="10" fillId="3" borderId="49" xfId="2" applyFont="1" applyFill="1" applyBorder="1" applyAlignment="1">
      <alignment horizontal="center" vertical="center"/>
    </xf>
    <xf numFmtId="38" fontId="10" fillId="3" borderId="31" xfId="2" applyFont="1" applyFill="1" applyBorder="1" applyAlignment="1">
      <alignment horizontal="center" vertical="center"/>
    </xf>
    <xf numFmtId="38" fontId="10" fillId="3" borderId="56" xfId="2" applyFont="1" applyFill="1" applyBorder="1" applyAlignment="1">
      <alignment horizontal="center" vertical="center"/>
    </xf>
    <xf numFmtId="0" fontId="10" fillId="3" borderId="49" xfId="1" applyFont="1" applyFill="1" applyBorder="1" applyAlignment="1">
      <alignment horizontal="center" vertical="center"/>
    </xf>
    <xf numFmtId="0" fontId="10" fillId="3" borderId="31" xfId="1" applyFont="1" applyFill="1" applyBorder="1" applyAlignment="1">
      <alignment horizontal="center" vertical="center"/>
    </xf>
    <xf numFmtId="0" fontId="10" fillId="3" borderId="56" xfId="1" applyFont="1" applyFill="1" applyBorder="1" applyAlignment="1">
      <alignment horizontal="center" vertical="center"/>
    </xf>
    <xf numFmtId="38" fontId="19" fillId="3" borderId="49" xfId="2" applyFont="1" applyFill="1" applyBorder="1" applyAlignment="1">
      <alignment horizontal="center" vertical="center"/>
    </xf>
    <xf numFmtId="38" fontId="19" fillId="3" borderId="56" xfId="2" applyFont="1" applyFill="1" applyBorder="1" applyAlignment="1">
      <alignment horizontal="center" vertical="center"/>
    </xf>
    <xf numFmtId="38" fontId="19" fillId="3" borderId="31" xfId="2" applyFont="1" applyFill="1" applyBorder="1" applyAlignment="1">
      <alignment horizontal="center" vertical="center"/>
    </xf>
  </cellXfs>
  <cellStyles count="4">
    <cellStyle name="桁区切り 2" xfId="2" xr:uid="{89667B31-3E35-4A0F-9EBB-B97BB4A3B3AE}"/>
    <cellStyle name="標準" xfId="0" builtinId="0"/>
    <cellStyle name="標準 3" xfId="3" xr:uid="{CB517C2C-7304-46AF-9D01-5A5B341EAEBB}"/>
    <cellStyle name="標準_ｆｆｆ」出力見本１～５(放置･乗入等)" xfId="1" xr:uid="{FC298636-C133-4C01-A19A-556FDB66F1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DD568-946D-41C6-AA9A-137825CE21B8}">
  <dimension ref="A1:N774"/>
  <sheetViews>
    <sheetView tabSelected="1" workbookViewId="0">
      <selection activeCell="A769" sqref="A769:A774"/>
    </sheetView>
  </sheetViews>
  <sheetFormatPr defaultRowHeight="18"/>
  <sheetData>
    <row r="1" spans="1:14" ht="23.4">
      <c r="A1" s="1"/>
      <c r="B1" s="1"/>
      <c r="C1" s="1"/>
      <c r="D1" s="1"/>
      <c r="E1" s="1"/>
      <c r="F1" s="1"/>
      <c r="G1" s="1"/>
      <c r="H1" s="2"/>
      <c r="I1" s="1"/>
      <c r="J1" s="1"/>
      <c r="K1" s="3" t="s">
        <v>172</v>
      </c>
      <c r="L1" s="3"/>
      <c r="M1" s="3"/>
      <c r="N1" s="3"/>
    </row>
    <row r="2" spans="1:14" ht="19.2">
      <c r="A2" s="4"/>
      <c r="B2" s="4"/>
      <c r="C2" s="4"/>
      <c r="D2" s="5" t="s">
        <v>173</v>
      </c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6.4">
      <c r="A3" s="6" t="s">
        <v>174</v>
      </c>
      <c r="B3" s="7"/>
      <c r="C3" s="8"/>
      <c r="D3" s="9" t="s">
        <v>175</v>
      </c>
      <c r="E3" s="10"/>
      <c r="F3" s="10"/>
      <c r="G3" s="11"/>
      <c r="H3" s="12" t="s">
        <v>176</v>
      </c>
      <c r="I3" s="13"/>
      <c r="J3" s="14"/>
      <c r="K3" s="12" t="s">
        <v>177</v>
      </c>
      <c r="L3" s="13"/>
      <c r="M3" s="14"/>
      <c r="N3" s="15" t="s">
        <v>178</v>
      </c>
    </row>
    <row r="4" spans="1:14">
      <c r="A4" s="16"/>
      <c r="B4" s="17"/>
      <c r="C4" s="18"/>
      <c r="D4" s="19" t="s">
        <v>179</v>
      </c>
      <c r="E4" s="20" t="s">
        <v>180</v>
      </c>
      <c r="F4" s="20" t="s">
        <v>181</v>
      </c>
      <c r="G4" s="21" t="s">
        <v>182</v>
      </c>
      <c r="H4" s="22" t="s">
        <v>179</v>
      </c>
      <c r="I4" s="20" t="s">
        <v>180</v>
      </c>
      <c r="J4" s="23" t="s">
        <v>182</v>
      </c>
      <c r="K4" s="22" t="s">
        <v>179</v>
      </c>
      <c r="L4" s="24" t="s">
        <v>180</v>
      </c>
      <c r="M4" s="23" t="s">
        <v>182</v>
      </c>
      <c r="N4" s="25" t="s">
        <v>182</v>
      </c>
    </row>
    <row r="5" spans="1:14" ht="18.600000000000001" thickBot="1">
      <c r="A5" s="26" t="s">
        <v>183</v>
      </c>
      <c r="B5" s="26"/>
      <c r="C5" s="26"/>
      <c r="D5" s="27">
        <f t="shared" ref="D5:N5" si="0">D6+D555+D763</f>
        <v>31497</v>
      </c>
      <c r="E5" s="27">
        <f t="shared" si="0"/>
        <v>1672</v>
      </c>
      <c r="F5" s="27">
        <f t="shared" si="0"/>
        <v>1078</v>
      </c>
      <c r="G5" s="28">
        <f t="shared" si="0"/>
        <v>34247</v>
      </c>
      <c r="H5" s="29">
        <f t="shared" si="0"/>
        <v>609753</v>
      </c>
      <c r="I5" s="27">
        <f t="shared" si="0"/>
        <v>19021</v>
      </c>
      <c r="J5" s="30">
        <f t="shared" si="0"/>
        <v>628774</v>
      </c>
      <c r="K5" s="29">
        <f t="shared" si="0"/>
        <v>880854</v>
      </c>
      <c r="L5" s="27">
        <f t="shared" si="0"/>
        <v>36540</v>
      </c>
      <c r="M5" s="30">
        <f t="shared" si="0"/>
        <v>917394</v>
      </c>
      <c r="N5" s="31">
        <f t="shared" si="0"/>
        <v>663021</v>
      </c>
    </row>
    <row r="6" spans="1:14" ht="19.2" thickTop="1" thickBot="1">
      <c r="A6" s="32" t="s">
        <v>184</v>
      </c>
      <c r="B6" s="33" t="s">
        <v>0</v>
      </c>
      <c r="C6" s="33" t="s">
        <v>0</v>
      </c>
      <c r="D6" s="34">
        <f t="shared" ref="D6:N6" si="1">SUM(D23,D45,D86,D119,D142,D156,D171,D202,D230,D244,D283,D324,D347,D362,D389,D411,D428,D440,D467,D490,D514,D537,D550)</f>
        <v>28337</v>
      </c>
      <c r="E6" s="34">
        <f t="shared" si="1"/>
        <v>1449</v>
      </c>
      <c r="F6" s="34">
        <f t="shared" si="1"/>
        <v>981</v>
      </c>
      <c r="G6" s="35">
        <f t="shared" si="1"/>
        <v>30767</v>
      </c>
      <c r="H6" s="36">
        <f t="shared" si="1"/>
        <v>374707</v>
      </c>
      <c r="I6" s="34">
        <f t="shared" si="1"/>
        <v>6823</v>
      </c>
      <c r="J6" s="37">
        <f t="shared" si="1"/>
        <v>381530</v>
      </c>
      <c r="K6" s="36">
        <f t="shared" si="1"/>
        <v>529103</v>
      </c>
      <c r="L6" s="34">
        <f t="shared" si="1"/>
        <v>13643</v>
      </c>
      <c r="M6" s="37">
        <f t="shared" si="1"/>
        <v>542746</v>
      </c>
      <c r="N6" s="37">
        <f t="shared" si="1"/>
        <v>412297</v>
      </c>
    </row>
    <row r="7" spans="1:14" ht="18.600000000000001" thickTop="1">
      <c r="A7" s="214" t="s">
        <v>1</v>
      </c>
      <c r="B7" s="39" t="s">
        <v>0</v>
      </c>
      <c r="C7" s="40" t="s">
        <v>185</v>
      </c>
      <c r="D7" s="41">
        <v>144</v>
      </c>
      <c r="E7" s="42">
        <v>0</v>
      </c>
      <c r="F7" s="43">
        <v>1</v>
      </c>
      <c r="G7" s="44">
        <f t="shared" ref="G7:G22" si="2">D7+E7+F7</f>
        <v>145</v>
      </c>
      <c r="H7" s="45">
        <v>175</v>
      </c>
      <c r="I7" s="46">
        <v>6</v>
      </c>
      <c r="J7" s="47">
        <f t="shared" ref="J7:J22" si="3">H7+I7</f>
        <v>181</v>
      </c>
      <c r="K7" s="45">
        <v>244</v>
      </c>
      <c r="L7" s="46">
        <v>0</v>
      </c>
      <c r="M7" s="47">
        <f t="shared" ref="M7:M22" si="4">K7+L7</f>
        <v>244</v>
      </c>
      <c r="N7" s="48">
        <f t="shared" ref="N7:N22" si="5">G7+J7</f>
        <v>326</v>
      </c>
    </row>
    <row r="8" spans="1:14">
      <c r="A8" s="215"/>
      <c r="B8" s="49" t="s">
        <v>0</v>
      </c>
      <c r="C8" s="50" t="s">
        <v>186</v>
      </c>
      <c r="D8" s="41">
        <v>103</v>
      </c>
      <c r="E8" s="42">
        <v>0</v>
      </c>
      <c r="F8" s="41">
        <v>1</v>
      </c>
      <c r="G8" s="44">
        <f t="shared" si="2"/>
        <v>104</v>
      </c>
      <c r="H8" s="45">
        <v>0</v>
      </c>
      <c r="I8" s="46">
        <v>0</v>
      </c>
      <c r="J8" s="47">
        <f t="shared" si="3"/>
        <v>0</v>
      </c>
      <c r="K8" s="45">
        <v>0</v>
      </c>
      <c r="L8" s="46">
        <v>0</v>
      </c>
      <c r="M8" s="47">
        <f t="shared" si="4"/>
        <v>0</v>
      </c>
      <c r="N8" s="48">
        <f t="shared" si="5"/>
        <v>104</v>
      </c>
    </row>
    <row r="9" spans="1:14">
      <c r="A9" s="215"/>
      <c r="B9" s="49" t="s">
        <v>2</v>
      </c>
      <c r="C9" s="50" t="s">
        <v>187</v>
      </c>
      <c r="D9" s="41">
        <v>301</v>
      </c>
      <c r="E9" s="42">
        <v>5</v>
      </c>
      <c r="F9" s="41">
        <v>0</v>
      </c>
      <c r="G9" s="44">
        <f t="shared" si="2"/>
        <v>306</v>
      </c>
      <c r="H9" s="45">
        <v>185</v>
      </c>
      <c r="I9" s="46">
        <v>20</v>
      </c>
      <c r="J9" s="47">
        <f t="shared" si="3"/>
        <v>205</v>
      </c>
      <c r="K9" s="45">
        <v>214</v>
      </c>
      <c r="L9" s="46">
        <v>23</v>
      </c>
      <c r="M9" s="47">
        <f t="shared" si="4"/>
        <v>237</v>
      </c>
      <c r="N9" s="48">
        <f t="shared" si="5"/>
        <v>511</v>
      </c>
    </row>
    <row r="10" spans="1:14">
      <c r="A10" s="215"/>
      <c r="B10" s="49" t="s">
        <v>2</v>
      </c>
      <c r="C10" s="50" t="s">
        <v>188</v>
      </c>
      <c r="D10" s="41">
        <v>302</v>
      </c>
      <c r="E10" s="42">
        <v>1</v>
      </c>
      <c r="F10" s="41">
        <v>3</v>
      </c>
      <c r="G10" s="44">
        <f t="shared" si="2"/>
        <v>306</v>
      </c>
      <c r="H10" s="45">
        <v>469</v>
      </c>
      <c r="I10" s="46">
        <v>22</v>
      </c>
      <c r="J10" s="47">
        <f t="shared" si="3"/>
        <v>491</v>
      </c>
      <c r="K10" s="45">
        <v>704</v>
      </c>
      <c r="L10" s="46">
        <v>32</v>
      </c>
      <c r="M10" s="47">
        <f t="shared" si="4"/>
        <v>736</v>
      </c>
      <c r="N10" s="48">
        <f t="shared" si="5"/>
        <v>797</v>
      </c>
    </row>
    <row r="11" spans="1:14">
      <c r="A11" s="215"/>
      <c r="B11" s="49" t="s">
        <v>2</v>
      </c>
      <c r="C11" s="50" t="s">
        <v>189</v>
      </c>
      <c r="D11" s="41">
        <v>219</v>
      </c>
      <c r="E11" s="42">
        <v>7</v>
      </c>
      <c r="F11" s="41">
        <v>6</v>
      </c>
      <c r="G11" s="44">
        <f t="shared" si="2"/>
        <v>232</v>
      </c>
      <c r="H11" s="45">
        <v>76</v>
      </c>
      <c r="I11" s="46">
        <v>18</v>
      </c>
      <c r="J11" s="47">
        <f t="shared" si="3"/>
        <v>94</v>
      </c>
      <c r="K11" s="45">
        <v>80</v>
      </c>
      <c r="L11" s="46">
        <v>10</v>
      </c>
      <c r="M11" s="47">
        <f t="shared" si="4"/>
        <v>90</v>
      </c>
      <c r="N11" s="48">
        <f t="shared" si="5"/>
        <v>326</v>
      </c>
    </row>
    <row r="12" spans="1:14">
      <c r="A12" s="215"/>
      <c r="B12" s="51" t="s">
        <v>2</v>
      </c>
      <c r="C12" s="52" t="s">
        <v>190</v>
      </c>
      <c r="D12" s="53">
        <v>247</v>
      </c>
      <c r="E12" s="53">
        <v>6</v>
      </c>
      <c r="F12" s="53">
        <v>0</v>
      </c>
      <c r="G12" s="54">
        <f t="shared" si="2"/>
        <v>253</v>
      </c>
      <c r="H12" s="55">
        <v>103</v>
      </c>
      <c r="I12" s="56">
        <v>8</v>
      </c>
      <c r="J12" s="57">
        <f t="shared" si="3"/>
        <v>111</v>
      </c>
      <c r="K12" s="55">
        <v>127</v>
      </c>
      <c r="L12" s="56">
        <v>10</v>
      </c>
      <c r="M12" s="57">
        <f t="shared" si="4"/>
        <v>137</v>
      </c>
      <c r="N12" s="58">
        <f t="shared" si="5"/>
        <v>364</v>
      </c>
    </row>
    <row r="13" spans="1:14">
      <c r="A13" s="215"/>
      <c r="B13" s="49" t="s">
        <v>2</v>
      </c>
      <c r="C13" s="50" t="s">
        <v>191</v>
      </c>
      <c r="D13" s="41">
        <v>160</v>
      </c>
      <c r="E13" s="42">
        <v>3</v>
      </c>
      <c r="F13" s="41">
        <v>1</v>
      </c>
      <c r="G13" s="44">
        <f t="shared" si="2"/>
        <v>164</v>
      </c>
      <c r="H13" s="45">
        <v>231</v>
      </c>
      <c r="I13" s="46">
        <v>20</v>
      </c>
      <c r="J13" s="47">
        <f t="shared" si="3"/>
        <v>251</v>
      </c>
      <c r="K13" s="45">
        <v>270</v>
      </c>
      <c r="L13" s="46">
        <v>20</v>
      </c>
      <c r="M13" s="47">
        <f t="shared" si="4"/>
        <v>290</v>
      </c>
      <c r="N13" s="48">
        <f t="shared" si="5"/>
        <v>415</v>
      </c>
    </row>
    <row r="14" spans="1:14">
      <c r="A14" s="215"/>
      <c r="B14" s="49" t="s">
        <v>2</v>
      </c>
      <c r="C14" s="50" t="s">
        <v>192</v>
      </c>
      <c r="D14" s="41">
        <v>88</v>
      </c>
      <c r="E14" s="42">
        <v>4</v>
      </c>
      <c r="F14" s="41">
        <v>4</v>
      </c>
      <c r="G14" s="44">
        <f t="shared" si="2"/>
        <v>96</v>
      </c>
      <c r="H14" s="45">
        <v>49</v>
      </c>
      <c r="I14" s="46">
        <v>7</v>
      </c>
      <c r="J14" s="47">
        <f t="shared" si="3"/>
        <v>56</v>
      </c>
      <c r="K14" s="45">
        <v>85</v>
      </c>
      <c r="L14" s="46">
        <v>10</v>
      </c>
      <c r="M14" s="47">
        <f t="shared" si="4"/>
        <v>95</v>
      </c>
      <c r="N14" s="48">
        <f t="shared" si="5"/>
        <v>152</v>
      </c>
    </row>
    <row r="15" spans="1:14">
      <c r="A15" s="215"/>
      <c r="B15" s="49" t="s">
        <v>2</v>
      </c>
      <c r="C15" s="50" t="s">
        <v>193</v>
      </c>
      <c r="D15" s="41">
        <v>57</v>
      </c>
      <c r="E15" s="42">
        <v>1</v>
      </c>
      <c r="F15" s="41">
        <v>1</v>
      </c>
      <c r="G15" s="44">
        <f t="shared" si="2"/>
        <v>59</v>
      </c>
      <c r="H15" s="45">
        <v>66</v>
      </c>
      <c r="I15" s="46">
        <v>7</v>
      </c>
      <c r="J15" s="47">
        <f t="shared" si="3"/>
        <v>73</v>
      </c>
      <c r="K15" s="45">
        <v>160</v>
      </c>
      <c r="L15" s="46">
        <v>20</v>
      </c>
      <c r="M15" s="47">
        <f t="shared" si="4"/>
        <v>180</v>
      </c>
      <c r="N15" s="48">
        <f t="shared" si="5"/>
        <v>132</v>
      </c>
    </row>
    <row r="16" spans="1:14">
      <c r="A16" s="215"/>
      <c r="B16" s="59" t="s">
        <v>2</v>
      </c>
      <c r="C16" s="60" t="s">
        <v>194</v>
      </c>
      <c r="D16" s="61">
        <v>226</v>
      </c>
      <c r="E16" s="61">
        <v>3</v>
      </c>
      <c r="F16" s="61">
        <v>1</v>
      </c>
      <c r="G16" s="62">
        <f t="shared" si="2"/>
        <v>230</v>
      </c>
      <c r="H16" s="63">
        <v>22</v>
      </c>
      <c r="I16" s="64">
        <v>0</v>
      </c>
      <c r="J16" s="65">
        <f t="shared" si="3"/>
        <v>22</v>
      </c>
      <c r="K16" s="63">
        <v>38</v>
      </c>
      <c r="L16" s="64">
        <v>0</v>
      </c>
      <c r="M16" s="65">
        <f t="shared" si="4"/>
        <v>38</v>
      </c>
      <c r="N16" s="66">
        <f t="shared" si="5"/>
        <v>252</v>
      </c>
    </row>
    <row r="17" spans="1:14">
      <c r="A17" s="215"/>
      <c r="B17" s="49" t="s">
        <v>0</v>
      </c>
      <c r="C17" s="50" t="s">
        <v>195</v>
      </c>
      <c r="D17" s="41">
        <v>288</v>
      </c>
      <c r="E17" s="42">
        <v>3</v>
      </c>
      <c r="F17" s="41">
        <v>8</v>
      </c>
      <c r="G17" s="44">
        <f t="shared" si="2"/>
        <v>299</v>
      </c>
      <c r="H17" s="45">
        <v>0</v>
      </c>
      <c r="I17" s="46">
        <v>0</v>
      </c>
      <c r="J17" s="47">
        <f t="shared" si="3"/>
        <v>0</v>
      </c>
      <c r="K17" s="45">
        <v>0</v>
      </c>
      <c r="L17" s="46">
        <v>0</v>
      </c>
      <c r="M17" s="47">
        <f t="shared" si="4"/>
        <v>0</v>
      </c>
      <c r="N17" s="48">
        <f t="shared" si="5"/>
        <v>299</v>
      </c>
    </row>
    <row r="18" spans="1:14">
      <c r="A18" s="215"/>
      <c r="B18" s="49" t="s">
        <v>0</v>
      </c>
      <c r="C18" s="50" t="s">
        <v>196</v>
      </c>
      <c r="D18" s="41">
        <v>232</v>
      </c>
      <c r="E18" s="42">
        <v>12</v>
      </c>
      <c r="F18" s="41">
        <v>26</v>
      </c>
      <c r="G18" s="44">
        <f t="shared" si="2"/>
        <v>270</v>
      </c>
      <c r="H18" s="45">
        <v>44</v>
      </c>
      <c r="I18" s="46">
        <v>0</v>
      </c>
      <c r="J18" s="47">
        <f t="shared" si="3"/>
        <v>44</v>
      </c>
      <c r="K18" s="45">
        <v>64</v>
      </c>
      <c r="L18" s="46">
        <v>0</v>
      </c>
      <c r="M18" s="47">
        <f t="shared" si="4"/>
        <v>64</v>
      </c>
      <c r="N18" s="48">
        <f t="shared" si="5"/>
        <v>314</v>
      </c>
    </row>
    <row r="19" spans="1:14">
      <c r="A19" s="215"/>
      <c r="B19" s="49" t="s">
        <v>2</v>
      </c>
      <c r="C19" s="50" t="s">
        <v>197</v>
      </c>
      <c r="D19" s="41">
        <v>237</v>
      </c>
      <c r="E19" s="42">
        <v>7</v>
      </c>
      <c r="F19" s="41">
        <v>12</v>
      </c>
      <c r="G19" s="44">
        <f t="shared" si="2"/>
        <v>256</v>
      </c>
      <c r="H19" s="45">
        <v>72</v>
      </c>
      <c r="I19" s="46">
        <v>18</v>
      </c>
      <c r="J19" s="47">
        <f t="shared" si="3"/>
        <v>90</v>
      </c>
      <c r="K19" s="45">
        <v>95</v>
      </c>
      <c r="L19" s="46">
        <v>15</v>
      </c>
      <c r="M19" s="47">
        <f t="shared" si="4"/>
        <v>110</v>
      </c>
      <c r="N19" s="48">
        <f t="shared" si="5"/>
        <v>346</v>
      </c>
    </row>
    <row r="20" spans="1:14">
      <c r="A20" s="215"/>
      <c r="B20" s="49" t="s">
        <v>0</v>
      </c>
      <c r="C20" s="50" t="s">
        <v>198</v>
      </c>
      <c r="D20" s="41">
        <v>288</v>
      </c>
      <c r="E20" s="42">
        <v>1</v>
      </c>
      <c r="F20" s="41">
        <v>2</v>
      </c>
      <c r="G20" s="44">
        <f t="shared" si="2"/>
        <v>291</v>
      </c>
      <c r="H20" s="45">
        <v>0</v>
      </c>
      <c r="I20" s="46">
        <v>0</v>
      </c>
      <c r="J20" s="47">
        <f t="shared" si="3"/>
        <v>0</v>
      </c>
      <c r="K20" s="45">
        <v>0</v>
      </c>
      <c r="L20" s="46">
        <v>0</v>
      </c>
      <c r="M20" s="47">
        <f t="shared" si="4"/>
        <v>0</v>
      </c>
      <c r="N20" s="48">
        <f t="shared" si="5"/>
        <v>291</v>
      </c>
    </row>
    <row r="21" spans="1:14">
      <c r="A21" s="215"/>
      <c r="B21" s="59" t="s">
        <v>0</v>
      </c>
      <c r="C21" s="60" t="s">
        <v>3</v>
      </c>
      <c r="D21" s="61">
        <v>156</v>
      </c>
      <c r="E21" s="61">
        <v>2</v>
      </c>
      <c r="F21" s="61">
        <v>4</v>
      </c>
      <c r="G21" s="62">
        <f t="shared" si="2"/>
        <v>162</v>
      </c>
      <c r="H21" s="63">
        <v>0</v>
      </c>
      <c r="I21" s="64">
        <v>0</v>
      </c>
      <c r="J21" s="65">
        <f t="shared" si="3"/>
        <v>0</v>
      </c>
      <c r="K21" s="63">
        <v>0</v>
      </c>
      <c r="L21" s="64">
        <v>0</v>
      </c>
      <c r="M21" s="65">
        <f t="shared" si="4"/>
        <v>0</v>
      </c>
      <c r="N21" s="67">
        <f t="shared" si="5"/>
        <v>162</v>
      </c>
    </row>
    <row r="22" spans="1:14">
      <c r="A22" s="215"/>
      <c r="B22" s="49" t="s">
        <v>2</v>
      </c>
      <c r="C22" s="68" t="s">
        <v>199</v>
      </c>
      <c r="D22" s="41">
        <v>0</v>
      </c>
      <c r="E22" s="42">
        <v>0</v>
      </c>
      <c r="F22" s="41">
        <v>0</v>
      </c>
      <c r="G22" s="44">
        <f t="shared" si="2"/>
        <v>0</v>
      </c>
      <c r="H22" s="45">
        <v>292</v>
      </c>
      <c r="I22" s="46">
        <v>46</v>
      </c>
      <c r="J22" s="47">
        <f t="shared" si="3"/>
        <v>338</v>
      </c>
      <c r="K22" s="45">
        <v>1209</v>
      </c>
      <c r="L22" s="46">
        <v>79</v>
      </c>
      <c r="M22" s="47">
        <f t="shared" si="4"/>
        <v>1288</v>
      </c>
      <c r="N22" s="48">
        <f t="shared" si="5"/>
        <v>338</v>
      </c>
    </row>
    <row r="23" spans="1:14">
      <c r="A23" s="216"/>
      <c r="B23" s="69" t="s">
        <v>200</v>
      </c>
      <c r="C23" s="70" t="s">
        <v>0</v>
      </c>
      <c r="D23" s="71">
        <f t="shared" ref="D23:N23" si="6">SUM(D7:D22)</f>
        <v>3048</v>
      </c>
      <c r="E23" s="71">
        <f t="shared" si="6"/>
        <v>55</v>
      </c>
      <c r="F23" s="71">
        <f t="shared" si="6"/>
        <v>70</v>
      </c>
      <c r="G23" s="72">
        <f t="shared" si="6"/>
        <v>3173</v>
      </c>
      <c r="H23" s="73">
        <f t="shared" si="6"/>
        <v>1784</v>
      </c>
      <c r="I23" s="74">
        <f t="shared" si="6"/>
        <v>172</v>
      </c>
      <c r="J23" s="75">
        <f t="shared" si="6"/>
        <v>1956</v>
      </c>
      <c r="K23" s="73">
        <f t="shared" si="6"/>
        <v>3290</v>
      </c>
      <c r="L23" s="71">
        <f t="shared" si="6"/>
        <v>219</v>
      </c>
      <c r="M23" s="75">
        <f t="shared" si="6"/>
        <v>3509</v>
      </c>
      <c r="N23" s="76">
        <f t="shared" si="6"/>
        <v>5129</v>
      </c>
    </row>
    <row r="24" spans="1:14">
      <c r="A24" s="214" t="s">
        <v>4</v>
      </c>
      <c r="B24" s="77" t="s">
        <v>0</v>
      </c>
      <c r="C24" s="78" t="s">
        <v>201</v>
      </c>
      <c r="D24" s="79">
        <v>15</v>
      </c>
      <c r="E24" s="79">
        <v>0</v>
      </c>
      <c r="F24" s="79">
        <v>0</v>
      </c>
      <c r="G24" s="44">
        <f t="shared" ref="G24:G44" si="7">D24+E24+F24</f>
        <v>15</v>
      </c>
      <c r="H24" s="45">
        <v>5</v>
      </c>
      <c r="I24" s="46">
        <v>0</v>
      </c>
      <c r="J24" s="47">
        <f t="shared" ref="J24:J44" si="8">H24+I24</f>
        <v>5</v>
      </c>
      <c r="K24" s="45">
        <v>50</v>
      </c>
      <c r="L24" s="46">
        <v>0</v>
      </c>
      <c r="M24" s="80">
        <f t="shared" ref="M24:M44" si="9">K24+L24</f>
        <v>50</v>
      </c>
      <c r="N24" s="48">
        <f t="shared" ref="N24:N44" si="10">G24+J24</f>
        <v>20</v>
      </c>
    </row>
    <row r="25" spans="1:14">
      <c r="A25" s="215"/>
      <c r="B25" s="49" t="s">
        <v>0</v>
      </c>
      <c r="C25" s="50" t="s">
        <v>202</v>
      </c>
      <c r="D25" s="79">
        <v>118</v>
      </c>
      <c r="E25" s="79">
        <v>0</v>
      </c>
      <c r="F25" s="79">
        <v>1</v>
      </c>
      <c r="G25" s="44">
        <f t="shared" si="7"/>
        <v>119</v>
      </c>
      <c r="H25" s="45">
        <v>0</v>
      </c>
      <c r="I25" s="46">
        <v>0</v>
      </c>
      <c r="J25" s="47">
        <f t="shared" si="8"/>
        <v>0</v>
      </c>
      <c r="K25" s="45">
        <v>0</v>
      </c>
      <c r="L25" s="46">
        <v>0</v>
      </c>
      <c r="M25" s="47">
        <f t="shared" si="9"/>
        <v>0</v>
      </c>
      <c r="N25" s="48">
        <f t="shared" si="10"/>
        <v>119</v>
      </c>
    </row>
    <row r="26" spans="1:14">
      <c r="A26" s="215"/>
      <c r="B26" s="49" t="s">
        <v>2</v>
      </c>
      <c r="C26" s="50" t="s">
        <v>203</v>
      </c>
      <c r="D26" s="79">
        <v>71</v>
      </c>
      <c r="E26" s="79">
        <v>0</v>
      </c>
      <c r="F26" s="79">
        <v>0</v>
      </c>
      <c r="G26" s="44">
        <f t="shared" si="7"/>
        <v>71</v>
      </c>
      <c r="H26" s="45">
        <v>0</v>
      </c>
      <c r="I26" s="46">
        <v>0</v>
      </c>
      <c r="J26" s="47">
        <f t="shared" si="8"/>
        <v>0</v>
      </c>
      <c r="K26" s="45">
        <v>0</v>
      </c>
      <c r="L26" s="46">
        <v>0</v>
      </c>
      <c r="M26" s="47">
        <f t="shared" si="9"/>
        <v>0</v>
      </c>
      <c r="N26" s="48">
        <f t="shared" si="10"/>
        <v>71</v>
      </c>
    </row>
    <row r="27" spans="1:14">
      <c r="A27" s="215"/>
      <c r="B27" s="49" t="s">
        <v>2</v>
      </c>
      <c r="C27" s="50" t="s">
        <v>204</v>
      </c>
      <c r="D27" s="79">
        <v>63</v>
      </c>
      <c r="E27" s="79">
        <v>0</v>
      </c>
      <c r="F27" s="79">
        <v>1</v>
      </c>
      <c r="G27" s="44">
        <f t="shared" si="7"/>
        <v>64</v>
      </c>
      <c r="H27" s="45">
        <v>89</v>
      </c>
      <c r="I27" s="46">
        <v>20</v>
      </c>
      <c r="J27" s="47">
        <f t="shared" si="8"/>
        <v>109</v>
      </c>
      <c r="K27" s="45">
        <v>226</v>
      </c>
      <c r="L27" s="46">
        <v>20</v>
      </c>
      <c r="M27" s="47">
        <f t="shared" si="9"/>
        <v>246</v>
      </c>
      <c r="N27" s="48">
        <f t="shared" si="10"/>
        <v>173</v>
      </c>
    </row>
    <row r="28" spans="1:14">
      <c r="A28" s="215"/>
      <c r="B28" s="49" t="s">
        <v>2</v>
      </c>
      <c r="C28" s="50" t="s">
        <v>205</v>
      </c>
      <c r="D28" s="79">
        <v>43</v>
      </c>
      <c r="E28" s="79">
        <v>2</v>
      </c>
      <c r="F28" s="79">
        <v>1</v>
      </c>
      <c r="G28" s="44">
        <f t="shared" si="7"/>
        <v>46</v>
      </c>
      <c r="H28" s="45">
        <v>88</v>
      </c>
      <c r="I28" s="46">
        <v>30</v>
      </c>
      <c r="J28" s="47">
        <f t="shared" si="8"/>
        <v>118</v>
      </c>
      <c r="K28" s="45">
        <v>516</v>
      </c>
      <c r="L28" s="46">
        <v>30</v>
      </c>
      <c r="M28" s="47">
        <f t="shared" si="9"/>
        <v>546</v>
      </c>
      <c r="N28" s="48">
        <f t="shared" si="10"/>
        <v>164</v>
      </c>
    </row>
    <row r="29" spans="1:14">
      <c r="A29" s="215"/>
      <c r="B29" s="51" t="s">
        <v>2</v>
      </c>
      <c r="C29" s="52" t="s">
        <v>206</v>
      </c>
      <c r="D29" s="81">
        <v>39</v>
      </c>
      <c r="E29" s="81">
        <v>2</v>
      </c>
      <c r="F29" s="81">
        <v>0</v>
      </c>
      <c r="G29" s="54">
        <f t="shared" si="7"/>
        <v>41</v>
      </c>
      <c r="H29" s="55">
        <v>56</v>
      </c>
      <c r="I29" s="56">
        <v>32</v>
      </c>
      <c r="J29" s="57">
        <f t="shared" si="8"/>
        <v>88</v>
      </c>
      <c r="K29" s="55">
        <v>184</v>
      </c>
      <c r="L29" s="56">
        <v>32</v>
      </c>
      <c r="M29" s="57">
        <f t="shared" si="9"/>
        <v>216</v>
      </c>
      <c r="N29" s="58">
        <f t="shared" si="10"/>
        <v>129</v>
      </c>
    </row>
    <row r="30" spans="1:14">
      <c r="A30" s="215"/>
      <c r="B30" s="49" t="s">
        <v>0</v>
      </c>
      <c r="C30" s="50" t="s">
        <v>207</v>
      </c>
      <c r="D30" s="79">
        <v>37</v>
      </c>
      <c r="E30" s="79">
        <v>0</v>
      </c>
      <c r="F30" s="79">
        <v>1</v>
      </c>
      <c r="G30" s="44">
        <f t="shared" si="7"/>
        <v>38</v>
      </c>
      <c r="H30" s="45">
        <v>8</v>
      </c>
      <c r="I30" s="46">
        <v>0</v>
      </c>
      <c r="J30" s="47">
        <f t="shared" si="8"/>
        <v>8</v>
      </c>
      <c r="K30" s="45">
        <v>108</v>
      </c>
      <c r="L30" s="46">
        <v>4</v>
      </c>
      <c r="M30" s="47">
        <f t="shared" si="9"/>
        <v>112</v>
      </c>
      <c r="N30" s="48">
        <f t="shared" si="10"/>
        <v>46</v>
      </c>
    </row>
    <row r="31" spans="1:14">
      <c r="A31" s="215"/>
      <c r="B31" s="49" t="s">
        <v>0</v>
      </c>
      <c r="C31" s="50" t="s">
        <v>208</v>
      </c>
      <c r="D31" s="79">
        <v>48</v>
      </c>
      <c r="E31" s="79">
        <v>0</v>
      </c>
      <c r="F31" s="79">
        <v>1</v>
      </c>
      <c r="G31" s="44">
        <f t="shared" si="7"/>
        <v>49</v>
      </c>
      <c r="H31" s="45">
        <v>97</v>
      </c>
      <c r="I31" s="46">
        <v>0</v>
      </c>
      <c r="J31" s="47">
        <f t="shared" si="8"/>
        <v>97</v>
      </c>
      <c r="K31" s="45">
        <v>90</v>
      </c>
      <c r="L31" s="46">
        <v>0</v>
      </c>
      <c r="M31" s="47">
        <f t="shared" si="9"/>
        <v>90</v>
      </c>
      <c r="N31" s="48">
        <f t="shared" si="10"/>
        <v>146</v>
      </c>
    </row>
    <row r="32" spans="1:14">
      <c r="A32" s="215"/>
      <c r="B32" s="49" t="s">
        <v>2</v>
      </c>
      <c r="C32" s="50" t="s">
        <v>5</v>
      </c>
      <c r="D32" s="79">
        <v>106</v>
      </c>
      <c r="E32" s="79">
        <v>0</v>
      </c>
      <c r="F32" s="79">
        <v>6</v>
      </c>
      <c r="G32" s="44">
        <f t="shared" si="7"/>
        <v>112</v>
      </c>
      <c r="H32" s="45">
        <v>130</v>
      </c>
      <c r="I32" s="46">
        <v>0</v>
      </c>
      <c r="J32" s="47">
        <f t="shared" si="8"/>
        <v>130</v>
      </c>
      <c r="K32" s="45">
        <v>261</v>
      </c>
      <c r="L32" s="46">
        <v>0</v>
      </c>
      <c r="M32" s="47">
        <f t="shared" si="9"/>
        <v>261</v>
      </c>
      <c r="N32" s="48">
        <f t="shared" si="10"/>
        <v>242</v>
      </c>
    </row>
    <row r="33" spans="1:14">
      <c r="A33" s="215"/>
      <c r="B33" s="59" t="s">
        <v>0</v>
      </c>
      <c r="C33" s="60" t="s">
        <v>209</v>
      </c>
      <c r="D33" s="82">
        <v>168</v>
      </c>
      <c r="E33" s="82">
        <v>3</v>
      </c>
      <c r="F33" s="82">
        <v>1</v>
      </c>
      <c r="G33" s="62">
        <f t="shared" si="7"/>
        <v>172</v>
      </c>
      <c r="H33" s="63">
        <v>52</v>
      </c>
      <c r="I33" s="64">
        <v>0</v>
      </c>
      <c r="J33" s="65">
        <f t="shared" si="8"/>
        <v>52</v>
      </c>
      <c r="K33" s="63">
        <v>100</v>
      </c>
      <c r="L33" s="64">
        <v>0</v>
      </c>
      <c r="M33" s="65">
        <f t="shared" si="9"/>
        <v>100</v>
      </c>
      <c r="N33" s="66">
        <f t="shared" si="10"/>
        <v>224</v>
      </c>
    </row>
    <row r="34" spans="1:14">
      <c r="A34" s="215"/>
      <c r="B34" s="49" t="s">
        <v>0</v>
      </c>
      <c r="C34" s="50" t="s">
        <v>210</v>
      </c>
      <c r="D34" s="79">
        <v>50</v>
      </c>
      <c r="E34" s="79">
        <v>0</v>
      </c>
      <c r="F34" s="79">
        <v>2</v>
      </c>
      <c r="G34" s="44">
        <f t="shared" si="7"/>
        <v>52</v>
      </c>
      <c r="H34" s="45">
        <v>0</v>
      </c>
      <c r="I34" s="46">
        <v>0</v>
      </c>
      <c r="J34" s="47">
        <f t="shared" si="8"/>
        <v>0</v>
      </c>
      <c r="K34" s="45">
        <v>0</v>
      </c>
      <c r="L34" s="46">
        <v>0</v>
      </c>
      <c r="M34" s="47">
        <f t="shared" si="9"/>
        <v>0</v>
      </c>
      <c r="N34" s="48">
        <f t="shared" si="10"/>
        <v>52</v>
      </c>
    </row>
    <row r="35" spans="1:14">
      <c r="A35" s="215"/>
      <c r="B35" s="49" t="s">
        <v>0</v>
      </c>
      <c r="C35" s="50" t="s">
        <v>211</v>
      </c>
      <c r="D35" s="79">
        <v>41</v>
      </c>
      <c r="E35" s="79">
        <v>1</v>
      </c>
      <c r="F35" s="79">
        <v>4</v>
      </c>
      <c r="G35" s="44">
        <f t="shared" si="7"/>
        <v>46</v>
      </c>
      <c r="H35" s="45">
        <v>0</v>
      </c>
      <c r="I35" s="46">
        <v>0</v>
      </c>
      <c r="J35" s="47">
        <f t="shared" si="8"/>
        <v>0</v>
      </c>
      <c r="K35" s="45">
        <v>0</v>
      </c>
      <c r="L35" s="46">
        <v>0</v>
      </c>
      <c r="M35" s="47">
        <f t="shared" si="9"/>
        <v>0</v>
      </c>
      <c r="N35" s="48">
        <f t="shared" si="10"/>
        <v>46</v>
      </c>
    </row>
    <row r="36" spans="1:14">
      <c r="A36" s="215"/>
      <c r="B36" s="49" t="s">
        <v>0</v>
      </c>
      <c r="C36" s="50" t="s">
        <v>212</v>
      </c>
      <c r="D36" s="79">
        <v>97</v>
      </c>
      <c r="E36" s="79">
        <v>0</v>
      </c>
      <c r="F36" s="79">
        <v>0</v>
      </c>
      <c r="G36" s="44">
        <f t="shared" si="7"/>
        <v>97</v>
      </c>
      <c r="H36" s="45">
        <v>14</v>
      </c>
      <c r="I36" s="46">
        <v>1</v>
      </c>
      <c r="J36" s="47">
        <f t="shared" si="8"/>
        <v>15</v>
      </c>
      <c r="K36" s="45">
        <v>69</v>
      </c>
      <c r="L36" s="46">
        <v>30</v>
      </c>
      <c r="M36" s="47">
        <f t="shared" si="9"/>
        <v>99</v>
      </c>
      <c r="N36" s="48">
        <f t="shared" si="10"/>
        <v>112</v>
      </c>
    </row>
    <row r="37" spans="1:14">
      <c r="A37" s="215"/>
      <c r="B37" s="49" t="s">
        <v>0</v>
      </c>
      <c r="C37" s="50" t="s">
        <v>213</v>
      </c>
      <c r="D37" s="79">
        <v>98</v>
      </c>
      <c r="E37" s="79">
        <v>0</v>
      </c>
      <c r="F37" s="79">
        <v>0</v>
      </c>
      <c r="G37" s="44">
        <f t="shared" si="7"/>
        <v>98</v>
      </c>
      <c r="H37" s="45">
        <v>0</v>
      </c>
      <c r="I37" s="46">
        <v>0</v>
      </c>
      <c r="J37" s="47">
        <f t="shared" si="8"/>
        <v>0</v>
      </c>
      <c r="K37" s="45">
        <v>0</v>
      </c>
      <c r="L37" s="46">
        <v>0</v>
      </c>
      <c r="M37" s="47">
        <f t="shared" si="9"/>
        <v>0</v>
      </c>
      <c r="N37" s="48">
        <f t="shared" si="10"/>
        <v>98</v>
      </c>
    </row>
    <row r="38" spans="1:14">
      <c r="A38" s="215"/>
      <c r="B38" s="49" t="s">
        <v>0</v>
      </c>
      <c r="C38" s="50" t="s">
        <v>214</v>
      </c>
      <c r="D38" s="79">
        <v>88</v>
      </c>
      <c r="E38" s="79">
        <v>0</v>
      </c>
      <c r="F38" s="79">
        <v>3</v>
      </c>
      <c r="G38" s="44">
        <f t="shared" si="7"/>
        <v>91</v>
      </c>
      <c r="H38" s="45">
        <v>246</v>
      </c>
      <c r="I38" s="46">
        <v>0</v>
      </c>
      <c r="J38" s="47">
        <f t="shared" si="8"/>
        <v>246</v>
      </c>
      <c r="K38" s="45">
        <v>471</v>
      </c>
      <c r="L38" s="46">
        <v>0</v>
      </c>
      <c r="M38" s="47">
        <f t="shared" si="9"/>
        <v>471</v>
      </c>
      <c r="N38" s="48">
        <f t="shared" si="10"/>
        <v>337</v>
      </c>
    </row>
    <row r="39" spans="1:14">
      <c r="A39" s="215"/>
      <c r="B39" s="51" t="s">
        <v>2</v>
      </c>
      <c r="C39" s="52" t="s">
        <v>215</v>
      </c>
      <c r="D39" s="81">
        <v>32</v>
      </c>
      <c r="E39" s="81">
        <v>2</v>
      </c>
      <c r="F39" s="81">
        <v>0</v>
      </c>
      <c r="G39" s="54">
        <f t="shared" si="7"/>
        <v>34</v>
      </c>
      <c r="H39" s="55">
        <v>139</v>
      </c>
      <c r="I39" s="56">
        <v>0</v>
      </c>
      <c r="J39" s="57">
        <f t="shared" si="8"/>
        <v>139</v>
      </c>
      <c r="K39" s="55">
        <v>189</v>
      </c>
      <c r="L39" s="56">
        <v>0</v>
      </c>
      <c r="M39" s="57">
        <f t="shared" si="9"/>
        <v>189</v>
      </c>
      <c r="N39" s="58">
        <f t="shared" si="10"/>
        <v>173</v>
      </c>
    </row>
    <row r="40" spans="1:14">
      <c r="A40" s="215"/>
      <c r="B40" s="49" t="s">
        <v>2</v>
      </c>
      <c r="C40" s="50" t="s">
        <v>216</v>
      </c>
      <c r="D40" s="79">
        <v>28</v>
      </c>
      <c r="E40" s="79">
        <v>1</v>
      </c>
      <c r="F40" s="79">
        <v>0</v>
      </c>
      <c r="G40" s="44">
        <f t="shared" si="7"/>
        <v>29</v>
      </c>
      <c r="H40" s="45">
        <v>55</v>
      </c>
      <c r="I40" s="46">
        <v>53</v>
      </c>
      <c r="J40" s="47">
        <f t="shared" si="8"/>
        <v>108</v>
      </c>
      <c r="K40" s="45">
        <v>262</v>
      </c>
      <c r="L40" s="46">
        <v>53</v>
      </c>
      <c r="M40" s="47">
        <f t="shared" si="9"/>
        <v>315</v>
      </c>
      <c r="N40" s="48">
        <f t="shared" si="10"/>
        <v>137</v>
      </c>
    </row>
    <row r="41" spans="1:14">
      <c r="A41" s="215"/>
      <c r="B41" s="49" t="s">
        <v>0</v>
      </c>
      <c r="C41" s="50" t="s">
        <v>217</v>
      </c>
      <c r="D41" s="79">
        <v>98</v>
      </c>
      <c r="E41" s="79">
        <v>6</v>
      </c>
      <c r="F41" s="79">
        <v>0</v>
      </c>
      <c r="G41" s="44">
        <f t="shared" si="7"/>
        <v>104</v>
      </c>
      <c r="H41" s="45">
        <v>71</v>
      </c>
      <c r="I41" s="46">
        <v>0</v>
      </c>
      <c r="J41" s="47">
        <f t="shared" si="8"/>
        <v>71</v>
      </c>
      <c r="K41" s="45">
        <v>159</v>
      </c>
      <c r="L41" s="46">
        <v>0</v>
      </c>
      <c r="M41" s="47">
        <f t="shared" si="9"/>
        <v>159</v>
      </c>
      <c r="N41" s="48">
        <f t="shared" si="10"/>
        <v>175</v>
      </c>
    </row>
    <row r="42" spans="1:14">
      <c r="A42" s="215"/>
      <c r="B42" s="49" t="s">
        <v>2</v>
      </c>
      <c r="C42" s="50" t="s">
        <v>218</v>
      </c>
      <c r="D42" s="79">
        <v>63</v>
      </c>
      <c r="E42" s="79">
        <v>1</v>
      </c>
      <c r="F42" s="79">
        <v>2</v>
      </c>
      <c r="G42" s="44">
        <f t="shared" si="7"/>
        <v>66</v>
      </c>
      <c r="H42" s="45">
        <v>300</v>
      </c>
      <c r="I42" s="46">
        <v>0</v>
      </c>
      <c r="J42" s="47">
        <f t="shared" si="8"/>
        <v>300</v>
      </c>
      <c r="K42" s="45">
        <v>718</v>
      </c>
      <c r="L42" s="46">
        <v>0</v>
      </c>
      <c r="M42" s="47">
        <f t="shared" si="9"/>
        <v>718</v>
      </c>
      <c r="N42" s="48">
        <f t="shared" si="10"/>
        <v>366</v>
      </c>
    </row>
    <row r="43" spans="1:14">
      <c r="A43" s="215"/>
      <c r="B43" s="59" t="s">
        <v>2</v>
      </c>
      <c r="C43" s="60" t="s">
        <v>219</v>
      </c>
      <c r="D43" s="82">
        <v>141</v>
      </c>
      <c r="E43" s="82">
        <v>0</v>
      </c>
      <c r="F43" s="82">
        <v>19</v>
      </c>
      <c r="G43" s="62">
        <f t="shared" si="7"/>
        <v>160</v>
      </c>
      <c r="H43" s="63">
        <v>347</v>
      </c>
      <c r="I43" s="64">
        <v>26</v>
      </c>
      <c r="J43" s="65">
        <f t="shared" si="8"/>
        <v>373</v>
      </c>
      <c r="K43" s="63">
        <v>1277</v>
      </c>
      <c r="L43" s="64">
        <v>26</v>
      </c>
      <c r="M43" s="65">
        <f t="shared" si="9"/>
        <v>1303</v>
      </c>
      <c r="N43" s="66">
        <f t="shared" si="10"/>
        <v>533</v>
      </c>
    </row>
    <row r="44" spans="1:14">
      <c r="A44" s="215"/>
      <c r="B44" s="49" t="s">
        <v>2</v>
      </c>
      <c r="C44" s="50" t="s">
        <v>186</v>
      </c>
      <c r="D44" s="79">
        <v>183</v>
      </c>
      <c r="E44" s="79">
        <v>1</v>
      </c>
      <c r="F44" s="79">
        <v>1</v>
      </c>
      <c r="G44" s="44">
        <f t="shared" si="7"/>
        <v>185</v>
      </c>
      <c r="H44" s="45">
        <v>169</v>
      </c>
      <c r="I44" s="46">
        <v>0</v>
      </c>
      <c r="J44" s="47">
        <f t="shared" si="8"/>
        <v>169</v>
      </c>
      <c r="K44" s="45">
        <v>271</v>
      </c>
      <c r="L44" s="46">
        <v>0</v>
      </c>
      <c r="M44" s="47">
        <f t="shared" si="9"/>
        <v>271</v>
      </c>
      <c r="N44" s="48">
        <f t="shared" si="10"/>
        <v>354</v>
      </c>
    </row>
    <row r="45" spans="1:14">
      <c r="A45" s="216"/>
      <c r="B45" s="69" t="s">
        <v>200</v>
      </c>
      <c r="C45" s="70" t="s">
        <v>0</v>
      </c>
      <c r="D45" s="71">
        <f t="shared" ref="D45:N45" si="11">SUM(D24:D44)</f>
        <v>1627</v>
      </c>
      <c r="E45" s="71">
        <f t="shared" si="11"/>
        <v>19</v>
      </c>
      <c r="F45" s="71">
        <f t="shared" si="11"/>
        <v>43</v>
      </c>
      <c r="G45" s="72">
        <f t="shared" si="11"/>
        <v>1689</v>
      </c>
      <c r="H45" s="73">
        <f t="shared" si="11"/>
        <v>1866</v>
      </c>
      <c r="I45" s="74">
        <f t="shared" si="11"/>
        <v>162</v>
      </c>
      <c r="J45" s="75">
        <f t="shared" si="11"/>
        <v>2028</v>
      </c>
      <c r="K45" s="73">
        <f t="shared" si="11"/>
        <v>4951</v>
      </c>
      <c r="L45" s="71">
        <f t="shared" si="11"/>
        <v>195</v>
      </c>
      <c r="M45" s="75">
        <f t="shared" si="11"/>
        <v>5146</v>
      </c>
      <c r="N45" s="76">
        <f t="shared" si="11"/>
        <v>3717</v>
      </c>
    </row>
    <row r="46" spans="1:14">
      <c r="A46" s="217" t="s">
        <v>6</v>
      </c>
      <c r="B46" s="83" t="s">
        <v>2</v>
      </c>
      <c r="C46" s="78" t="s">
        <v>220</v>
      </c>
      <c r="D46" s="84">
        <v>15</v>
      </c>
      <c r="E46" s="84">
        <v>7</v>
      </c>
      <c r="F46" s="84">
        <v>1</v>
      </c>
      <c r="G46" s="85">
        <f t="shared" ref="G46:G60" si="12">D46+E46+F46</f>
        <v>23</v>
      </c>
      <c r="H46" s="86">
        <v>150</v>
      </c>
      <c r="I46" s="87">
        <v>0</v>
      </c>
      <c r="J46" s="80">
        <f t="shared" ref="J46:J60" si="13">H46+I46</f>
        <v>150</v>
      </c>
      <c r="K46" s="86">
        <v>408</v>
      </c>
      <c r="L46" s="87">
        <v>0</v>
      </c>
      <c r="M46" s="80">
        <f t="shared" ref="M46:M60" si="14">K46+L46</f>
        <v>408</v>
      </c>
      <c r="N46" s="88">
        <f t="shared" ref="N46:N60" si="15">G46+J46</f>
        <v>173</v>
      </c>
    </row>
    <row r="47" spans="1:14">
      <c r="A47" s="218"/>
      <c r="B47" s="77" t="s">
        <v>2</v>
      </c>
      <c r="C47" s="50" t="s">
        <v>221</v>
      </c>
      <c r="D47" s="79">
        <v>7</v>
      </c>
      <c r="E47" s="79">
        <v>2</v>
      </c>
      <c r="F47" s="79">
        <v>0</v>
      </c>
      <c r="G47" s="44">
        <f t="shared" si="12"/>
        <v>9</v>
      </c>
      <c r="H47" s="45">
        <v>202</v>
      </c>
      <c r="I47" s="46">
        <v>20</v>
      </c>
      <c r="J47" s="47">
        <f t="shared" si="13"/>
        <v>222</v>
      </c>
      <c r="K47" s="45">
        <v>238</v>
      </c>
      <c r="L47" s="46">
        <v>50</v>
      </c>
      <c r="M47" s="47">
        <f t="shared" si="14"/>
        <v>288</v>
      </c>
      <c r="N47" s="48">
        <f t="shared" si="15"/>
        <v>231</v>
      </c>
    </row>
    <row r="48" spans="1:14">
      <c r="A48" s="218"/>
      <c r="B48" s="77" t="s">
        <v>2</v>
      </c>
      <c r="C48" s="50" t="s">
        <v>222</v>
      </c>
      <c r="D48" s="79">
        <v>66</v>
      </c>
      <c r="E48" s="79">
        <v>1</v>
      </c>
      <c r="F48" s="79">
        <v>1</v>
      </c>
      <c r="G48" s="44">
        <f t="shared" si="12"/>
        <v>68</v>
      </c>
      <c r="H48" s="45">
        <v>956</v>
      </c>
      <c r="I48" s="46">
        <v>42</v>
      </c>
      <c r="J48" s="47">
        <f t="shared" si="13"/>
        <v>998</v>
      </c>
      <c r="K48" s="45">
        <v>1700</v>
      </c>
      <c r="L48" s="46">
        <v>58</v>
      </c>
      <c r="M48" s="47">
        <f t="shared" si="14"/>
        <v>1758</v>
      </c>
      <c r="N48" s="48">
        <f t="shared" si="15"/>
        <v>1066</v>
      </c>
    </row>
    <row r="49" spans="1:14">
      <c r="A49" s="218"/>
      <c r="B49" s="77" t="s">
        <v>2</v>
      </c>
      <c r="C49" s="50" t="s">
        <v>223</v>
      </c>
      <c r="D49" s="79">
        <v>32</v>
      </c>
      <c r="E49" s="79">
        <v>6</v>
      </c>
      <c r="F49" s="79">
        <v>1</v>
      </c>
      <c r="G49" s="44">
        <f t="shared" si="12"/>
        <v>39</v>
      </c>
      <c r="H49" s="45">
        <v>1564</v>
      </c>
      <c r="I49" s="46">
        <v>64</v>
      </c>
      <c r="J49" s="47">
        <f t="shared" si="13"/>
        <v>1628</v>
      </c>
      <c r="K49" s="45">
        <v>2097</v>
      </c>
      <c r="L49" s="46">
        <v>123</v>
      </c>
      <c r="M49" s="47">
        <f t="shared" si="14"/>
        <v>2220</v>
      </c>
      <c r="N49" s="48">
        <f t="shared" si="15"/>
        <v>1667</v>
      </c>
    </row>
    <row r="50" spans="1:14">
      <c r="A50" s="218"/>
      <c r="B50" s="77" t="s">
        <v>0</v>
      </c>
      <c r="C50" s="50" t="s">
        <v>224</v>
      </c>
      <c r="D50" s="79">
        <v>119</v>
      </c>
      <c r="E50" s="79">
        <v>2</v>
      </c>
      <c r="F50" s="79">
        <v>6</v>
      </c>
      <c r="G50" s="44">
        <f t="shared" si="12"/>
        <v>127</v>
      </c>
      <c r="H50" s="45">
        <v>0</v>
      </c>
      <c r="I50" s="46">
        <v>0</v>
      </c>
      <c r="J50" s="47">
        <f t="shared" si="13"/>
        <v>0</v>
      </c>
      <c r="K50" s="45">
        <v>0</v>
      </c>
      <c r="L50" s="46">
        <v>0</v>
      </c>
      <c r="M50" s="47">
        <f t="shared" si="14"/>
        <v>0</v>
      </c>
      <c r="N50" s="48">
        <f t="shared" si="15"/>
        <v>127</v>
      </c>
    </row>
    <row r="51" spans="1:14">
      <c r="A51" s="218"/>
      <c r="B51" s="89" t="s">
        <v>0</v>
      </c>
      <c r="C51" s="52" t="s">
        <v>225</v>
      </c>
      <c r="D51" s="81">
        <v>29</v>
      </c>
      <c r="E51" s="81">
        <v>0</v>
      </c>
      <c r="F51" s="81">
        <v>3</v>
      </c>
      <c r="G51" s="54">
        <f t="shared" si="12"/>
        <v>32</v>
      </c>
      <c r="H51" s="55">
        <v>0</v>
      </c>
      <c r="I51" s="56">
        <v>0</v>
      </c>
      <c r="J51" s="57">
        <f t="shared" si="13"/>
        <v>0</v>
      </c>
      <c r="K51" s="55">
        <v>0</v>
      </c>
      <c r="L51" s="56">
        <v>0</v>
      </c>
      <c r="M51" s="57">
        <f t="shared" si="14"/>
        <v>0</v>
      </c>
      <c r="N51" s="58">
        <f t="shared" si="15"/>
        <v>32</v>
      </c>
    </row>
    <row r="52" spans="1:14">
      <c r="A52" s="218"/>
      <c r="B52" s="77" t="s">
        <v>0</v>
      </c>
      <c r="C52" s="50" t="s">
        <v>226</v>
      </c>
      <c r="D52" s="79">
        <v>47</v>
      </c>
      <c r="E52" s="79">
        <v>2</v>
      </c>
      <c r="F52" s="79">
        <v>0</v>
      </c>
      <c r="G52" s="44">
        <f t="shared" si="12"/>
        <v>49</v>
      </c>
      <c r="H52" s="45">
        <v>0</v>
      </c>
      <c r="I52" s="46">
        <v>0</v>
      </c>
      <c r="J52" s="47">
        <f t="shared" si="13"/>
        <v>0</v>
      </c>
      <c r="K52" s="45">
        <v>0</v>
      </c>
      <c r="L52" s="46">
        <v>0</v>
      </c>
      <c r="M52" s="47">
        <f t="shared" si="14"/>
        <v>0</v>
      </c>
      <c r="N52" s="48">
        <f t="shared" si="15"/>
        <v>49</v>
      </c>
    </row>
    <row r="53" spans="1:14">
      <c r="A53" s="218"/>
      <c r="B53" s="77" t="s">
        <v>0</v>
      </c>
      <c r="C53" s="50" t="s">
        <v>227</v>
      </c>
      <c r="D53" s="79">
        <v>26</v>
      </c>
      <c r="E53" s="79">
        <v>3</v>
      </c>
      <c r="F53" s="79">
        <v>2</v>
      </c>
      <c r="G53" s="44">
        <f t="shared" si="12"/>
        <v>31</v>
      </c>
      <c r="H53" s="45">
        <v>0</v>
      </c>
      <c r="I53" s="46">
        <v>0</v>
      </c>
      <c r="J53" s="47">
        <f t="shared" si="13"/>
        <v>0</v>
      </c>
      <c r="K53" s="45">
        <v>0</v>
      </c>
      <c r="L53" s="46">
        <v>0</v>
      </c>
      <c r="M53" s="47">
        <f t="shared" si="14"/>
        <v>0</v>
      </c>
      <c r="N53" s="48">
        <f t="shared" si="15"/>
        <v>31</v>
      </c>
    </row>
    <row r="54" spans="1:14">
      <c r="A54" s="218"/>
      <c r="B54" s="77" t="s">
        <v>0</v>
      </c>
      <c r="C54" s="50" t="s">
        <v>228</v>
      </c>
      <c r="D54" s="79">
        <v>20</v>
      </c>
      <c r="E54" s="79">
        <v>4</v>
      </c>
      <c r="F54" s="79">
        <v>2</v>
      </c>
      <c r="G54" s="44">
        <f t="shared" si="12"/>
        <v>26</v>
      </c>
      <c r="H54" s="45">
        <v>0</v>
      </c>
      <c r="I54" s="46">
        <v>0</v>
      </c>
      <c r="J54" s="47">
        <f t="shared" si="13"/>
        <v>0</v>
      </c>
      <c r="K54" s="45">
        <v>0</v>
      </c>
      <c r="L54" s="46">
        <v>0</v>
      </c>
      <c r="M54" s="47">
        <f t="shared" si="14"/>
        <v>0</v>
      </c>
      <c r="N54" s="48">
        <f t="shared" si="15"/>
        <v>26</v>
      </c>
    </row>
    <row r="55" spans="1:14">
      <c r="A55" s="218"/>
      <c r="B55" s="90" t="s">
        <v>0</v>
      </c>
      <c r="C55" s="60" t="s">
        <v>229</v>
      </c>
      <c r="D55" s="82">
        <v>14</v>
      </c>
      <c r="E55" s="82">
        <v>2</v>
      </c>
      <c r="F55" s="82">
        <v>0</v>
      </c>
      <c r="G55" s="62">
        <f t="shared" si="12"/>
        <v>16</v>
      </c>
      <c r="H55" s="63">
        <v>0</v>
      </c>
      <c r="I55" s="64">
        <v>0</v>
      </c>
      <c r="J55" s="65">
        <f t="shared" si="13"/>
        <v>0</v>
      </c>
      <c r="K55" s="63">
        <v>0</v>
      </c>
      <c r="L55" s="64">
        <v>0</v>
      </c>
      <c r="M55" s="65">
        <f t="shared" si="14"/>
        <v>0</v>
      </c>
      <c r="N55" s="66">
        <f t="shared" si="15"/>
        <v>16</v>
      </c>
    </row>
    <row r="56" spans="1:14">
      <c r="A56" s="218"/>
      <c r="B56" s="89" t="s">
        <v>0</v>
      </c>
      <c r="C56" s="52" t="s">
        <v>230</v>
      </c>
      <c r="D56" s="81">
        <v>43</v>
      </c>
      <c r="E56" s="81">
        <v>0</v>
      </c>
      <c r="F56" s="81">
        <v>0</v>
      </c>
      <c r="G56" s="54">
        <f t="shared" si="12"/>
        <v>43</v>
      </c>
      <c r="H56" s="55">
        <v>0</v>
      </c>
      <c r="I56" s="56">
        <v>0</v>
      </c>
      <c r="J56" s="57">
        <f t="shared" si="13"/>
        <v>0</v>
      </c>
      <c r="K56" s="55">
        <v>0</v>
      </c>
      <c r="L56" s="56">
        <v>0</v>
      </c>
      <c r="M56" s="57">
        <f t="shared" si="14"/>
        <v>0</v>
      </c>
      <c r="N56" s="58">
        <f t="shared" si="15"/>
        <v>43</v>
      </c>
    </row>
    <row r="57" spans="1:14">
      <c r="A57" s="218"/>
      <c r="B57" s="77" t="s">
        <v>2</v>
      </c>
      <c r="C57" s="50" t="s">
        <v>231</v>
      </c>
      <c r="D57" s="79">
        <v>102</v>
      </c>
      <c r="E57" s="79">
        <v>0</v>
      </c>
      <c r="F57" s="79">
        <v>0</v>
      </c>
      <c r="G57" s="44">
        <f t="shared" si="12"/>
        <v>102</v>
      </c>
      <c r="H57" s="45">
        <v>234</v>
      </c>
      <c r="I57" s="46">
        <v>0</v>
      </c>
      <c r="J57" s="47">
        <f t="shared" si="13"/>
        <v>234</v>
      </c>
      <c r="K57" s="45">
        <v>344</v>
      </c>
      <c r="L57" s="46">
        <v>0</v>
      </c>
      <c r="M57" s="47">
        <f t="shared" si="14"/>
        <v>344</v>
      </c>
      <c r="N57" s="48">
        <f t="shared" si="15"/>
        <v>336</v>
      </c>
    </row>
    <row r="58" spans="1:14">
      <c r="A58" s="218"/>
      <c r="B58" s="77" t="s">
        <v>2</v>
      </c>
      <c r="C58" s="50" t="s">
        <v>232</v>
      </c>
      <c r="D58" s="79">
        <v>36</v>
      </c>
      <c r="E58" s="79">
        <v>1</v>
      </c>
      <c r="F58" s="79">
        <v>1</v>
      </c>
      <c r="G58" s="44">
        <f t="shared" si="12"/>
        <v>38</v>
      </c>
      <c r="H58" s="45">
        <v>91</v>
      </c>
      <c r="I58" s="46">
        <v>0</v>
      </c>
      <c r="J58" s="47">
        <f t="shared" si="13"/>
        <v>91</v>
      </c>
      <c r="K58" s="45">
        <v>195</v>
      </c>
      <c r="L58" s="46">
        <v>0</v>
      </c>
      <c r="M58" s="47">
        <f t="shared" si="14"/>
        <v>195</v>
      </c>
      <c r="N58" s="48">
        <f t="shared" si="15"/>
        <v>129</v>
      </c>
    </row>
    <row r="59" spans="1:14">
      <c r="A59" s="218"/>
      <c r="B59" s="77" t="s">
        <v>0</v>
      </c>
      <c r="C59" s="50" t="s">
        <v>233</v>
      </c>
      <c r="D59" s="79">
        <v>15</v>
      </c>
      <c r="E59" s="79">
        <v>0</v>
      </c>
      <c r="F59" s="79">
        <v>0</v>
      </c>
      <c r="G59" s="44">
        <f t="shared" si="12"/>
        <v>15</v>
      </c>
      <c r="H59" s="45">
        <v>72</v>
      </c>
      <c r="I59" s="46">
        <v>0</v>
      </c>
      <c r="J59" s="47">
        <f t="shared" si="13"/>
        <v>72</v>
      </c>
      <c r="K59" s="45">
        <v>40</v>
      </c>
      <c r="L59" s="46">
        <v>0</v>
      </c>
      <c r="M59" s="47">
        <f t="shared" si="14"/>
        <v>40</v>
      </c>
      <c r="N59" s="48">
        <f t="shared" si="15"/>
        <v>87</v>
      </c>
    </row>
    <row r="60" spans="1:14">
      <c r="A60" s="219"/>
      <c r="B60" s="91" t="s">
        <v>2</v>
      </c>
      <c r="C60" s="68" t="s">
        <v>234</v>
      </c>
      <c r="D60" s="92">
        <v>10</v>
      </c>
      <c r="E60" s="92">
        <v>1</v>
      </c>
      <c r="F60" s="92">
        <v>2</v>
      </c>
      <c r="G60" s="93">
        <f t="shared" si="12"/>
        <v>13</v>
      </c>
      <c r="H60" s="94">
        <v>68</v>
      </c>
      <c r="I60" s="95">
        <v>0</v>
      </c>
      <c r="J60" s="96">
        <f t="shared" si="13"/>
        <v>68</v>
      </c>
      <c r="K60" s="94">
        <v>61</v>
      </c>
      <c r="L60" s="95">
        <v>52</v>
      </c>
      <c r="M60" s="96">
        <f t="shared" si="14"/>
        <v>113</v>
      </c>
      <c r="N60" s="97">
        <f t="shared" si="15"/>
        <v>81</v>
      </c>
    </row>
    <row r="61" spans="1:14">
      <c r="A61" s="98" t="s">
        <v>0</v>
      </c>
      <c r="B61" s="99" t="s">
        <v>0</v>
      </c>
      <c r="C61" s="100" t="s">
        <v>0</v>
      </c>
      <c r="D61" s="44"/>
      <c r="E61" s="44"/>
      <c r="F61" s="44"/>
      <c r="G61" s="44"/>
      <c r="H61" s="44"/>
      <c r="I61" s="101"/>
      <c r="J61" s="44"/>
      <c r="K61" s="44"/>
      <c r="L61" s="101"/>
      <c r="M61" s="44"/>
      <c r="N61" s="102"/>
    </row>
    <row r="62" spans="1:14">
      <c r="A62" s="103" t="s">
        <v>7</v>
      </c>
      <c r="B62" s="103" t="s">
        <v>0</v>
      </c>
      <c r="C62" s="104" t="s">
        <v>235</v>
      </c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5"/>
    </row>
    <row r="63" spans="1:14" ht="19.2">
      <c r="A63" s="4" t="s">
        <v>0</v>
      </c>
      <c r="B63" s="103" t="s">
        <v>236</v>
      </c>
      <c r="C63" s="104" t="s">
        <v>237</v>
      </c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5"/>
    </row>
    <row r="64" spans="1:14" ht="19.2">
      <c r="A64" s="4" t="s">
        <v>0</v>
      </c>
      <c r="B64" s="103" t="s">
        <v>238</v>
      </c>
      <c r="C64" s="104" t="s">
        <v>239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5"/>
    </row>
    <row r="65" spans="1:14" ht="19.2">
      <c r="A65" s="4" t="s">
        <v>0</v>
      </c>
      <c r="B65" s="103" t="s">
        <v>240</v>
      </c>
      <c r="C65" s="104" t="s">
        <v>241</v>
      </c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5"/>
    </row>
    <row r="66" spans="1:14">
      <c r="A66" s="106" t="s">
        <v>0</v>
      </c>
      <c r="B66" s="106" t="s">
        <v>0</v>
      </c>
      <c r="C66" s="106" t="s">
        <v>0</v>
      </c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7"/>
    </row>
    <row r="67" spans="1:14" ht="26.4">
      <c r="A67" s="6" t="s">
        <v>174</v>
      </c>
      <c r="B67" s="7"/>
      <c r="C67" s="8"/>
      <c r="D67" s="9" t="s">
        <v>175</v>
      </c>
      <c r="E67" s="10"/>
      <c r="F67" s="10"/>
      <c r="G67" s="11"/>
      <c r="H67" s="12" t="s">
        <v>176</v>
      </c>
      <c r="I67" s="13"/>
      <c r="J67" s="14"/>
      <c r="K67" s="12" t="s">
        <v>177</v>
      </c>
      <c r="L67" s="13"/>
      <c r="M67" s="14"/>
      <c r="N67" s="15" t="s">
        <v>178</v>
      </c>
    </row>
    <row r="68" spans="1:14">
      <c r="A68" s="16"/>
      <c r="B68" s="17"/>
      <c r="C68" s="18"/>
      <c r="D68" s="19" t="s">
        <v>179</v>
      </c>
      <c r="E68" s="20" t="s">
        <v>180</v>
      </c>
      <c r="F68" s="20" t="s">
        <v>181</v>
      </c>
      <c r="G68" s="21" t="s">
        <v>182</v>
      </c>
      <c r="H68" s="22" t="s">
        <v>179</v>
      </c>
      <c r="I68" s="20" t="s">
        <v>180</v>
      </c>
      <c r="J68" s="23" t="s">
        <v>182</v>
      </c>
      <c r="K68" s="22" t="s">
        <v>179</v>
      </c>
      <c r="L68" s="20" t="s">
        <v>180</v>
      </c>
      <c r="M68" s="23" t="s">
        <v>182</v>
      </c>
      <c r="N68" s="25" t="s">
        <v>182</v>
      </c>
    </row>
    <row r="69" spans="1:14">
      <c r="A69" s="217" t="s">
        <v>6</v>
      </c>
      <c r="B69" s="51" t="s">
        <v>2</v>
      </c>
      <c r="C69" s="52" t="s">
        <v>242</v>
      </c>
      <c r="D69" s="81">
        <v>8</v>
      </c>
      <c r="E69" s="81">
        <v>2</v>
      </c>
      <c r="F69" s="81">
        <v>1</v>
      </c>
      <c r="G69" s="54">
        <f t="shared" ref="G69:G85" si="16">D69+E69+F69</f>
        <v>11</v>
      </c>
      <c r="H69" s="55">
        <v>72</v>
      </c>
      <c r="I69" s="56">
        <v>0</v>
      </c>
      <c r="J69" s="57">
        <f t="shared" ref="J69:J85" si="17">H69+I69</f>
        <v>72</v>
      </c>
      <c r="K69" s="55">
        <v>100</v>
      </c>
      <c r="L69" s="56">
        <v>0</v>
      </c>
      <c r="M69" s="57">
        <f t="shared" ref="M69:M85" si="18">K69+L69</f>
        <v>100</v>
      </c>
      <c r="N69" s="58">
        <f t="shared" ref="N69:N85" si="19">G69+J69</f>
        <v>83</v>
      </c>
    </row>
    <row r="70" spans="1:14">
      <c r="A70" s="218"/>
      <c r="B70" s="49" t="s">
        <v>0</v>
      </c>
      <c r="C70" s="50" t="s">
        <v>243</v>
      </c>
      <c r="D70" s="79">
        <v>255</v>
      </c>
      <c r="E70" s="79">
        <v>0</v>
      </c>
      <c r="F70" s="79">
        <v>0</v>
      </c>
      <c r="G70" s="44">
        <f t="shared" si="16"/>
        <v>255</v>
      </c>
      <c r="H70" s="45">
        <v>0</v>
      </c>
      <c r="I70" s="46">
        <v>0</v>
      </c>
      <c r="J70" s="47">
        <f t="shared" si="17"/>
        <v>0</v>
      </c>
      <c r="K70" s="45">
        <v>0</v>
      </c>
      <c r="L70" s="46">
        <v>0</v>
      </c>
      <c r="M70" s="47">
        <f t="shared" si="18"/>
        <v>0</v>
      </c>
      <c r="N70" s="48">
        <f t="shared" si="19"/>
        <v>255</v>
      </c>
    </row>
    <row r="71" spans="1:14">
      <c r="A71" s="218"/>
      <c r="B71" s="49" t="s">
        <v>0</v>
      </c>
      <c r="C71" s="50" t="s">
        <v>244</v>
      </c>
      <c r="D71" s="79">
        <v>102</v>
      </c>
      <c r="E71" s="79">
        <v>0</v>
      </c>
      <c r="F71" s="79">
        <v>0</v>
      </c>
      <c r="G71" s="44">
        <f t="shared" si="16"/>
        <v>102</v>
      </c>
      <c r="H71" s="45">
        <v>0</v>
      </c>
      <c r="I71" s="46">
        <v>0</v>
      </c>
      <c r="J71" s="47">
        <f t="shared" si="17"/>
        <v>0</v>
      </c>
      <c r="K71" s="45">
        <v>0</v>
      </c>
      <c r="L71" s="46">
        <v>0</v>
      </c>
      <c r="M71" s="47">
        <f t="shared" si="18"/>
        <v>0</v>
      </c>
      <c r="N71" s="48">
        <f t="shared" si="19"/>
        <v>102</v>
      </c>
    </row>
    <row r="72" spans="1:14">
      <c r="A72" s="218"/>
      <c r="B72" s="49" t="s">
        <v>0</v>
      </c>
      <c r="C72" s="50" t="s">
        <v>245</v>
      </c>
      <c r="D72" s="79">
        <v>39</v>
      </c>
      <c r="E72" s="79">
        <v>0</v>
      </c>
      <c r="F72" s="79">
        <v>0</v>
      </c>
      <c r="G72" s="44">
        <f t="shared" si="16"/>
        <v>39</v>
      </c>
      <c r="H72" s="45">
        <v>83</v>
      </c>
      <c r="I72" s="46">
        <v>0</v>
      </c>
      <c r="J72" s="47">
        <f t="shared" si="17"/>
        <v>83</v>
      </c>
      <c r="K72" s="45">
        <v>97</v>
      </c>
      <c r="L72" s="46">
        <v>0</v>
      </c>
      <c r="M72" s="47">
        <f t="shared" si="18"/>
        <v>97</v>
      </c>
      <c r="N72" s="48">
        <f t="shared" si="19"/>
        <v>122</v>
      </c>
    </row>
    <row r="73" spans="1:14">
      <c r="A73" s="218"/>
      <c r="B73" s="49" t="s">
        <v>2</v>
      </c>
      <c r="C73" s="50" t="s">
        <v>246</v>
      </c>
      <c r="D73" s="79">
        <v>37</v>
      </c>
      <c r="E73" s="79">
        <v>0</v>
      </c>
      <c r="F73" s="79">
        <v>1</v>
      </c>
      <c r="G73" s="44">
        <f t="shared" si="16"/>
        <v>38</v>
      </c>
      <c r="H73" s="45">
        <v>118</v>
      </c>
      <c r="I73" s="46">
        <v>0</v>
      </c>
      <c r="J73" s="47">
        <f t="shared" si="17"/>
        <v>118</v>
      </c>
      <c r="K73" s="45">
        <v>312</v>
      </c>
      <c r="L73" s="46">
        <v>0</v>
      </c>
      <c r="M73" s="47">
        <f t="shared" si="18"/>
        <v>312</v>
      </c>
      <c r="N73" s="48">
        <f t="shared" si="19"/>
        <v>156</v>
      </c>
    </row>
    <row r="74" spans="1:14">
      <c r="A74" s="218"/>
      <c r="B74" s="51" t="s">
        <v>0</v>
      </c>
      <c r="C74" s="52" t="s">
        <v>247</v>
      </c>
      <c r="D74" s="81">
        <v>80</v>
      </c>
      <c r="E74" s="81">
        <v>5</v>
      </c>
      <c r="F74" s="81">
        <v>3</v>
      </c>
      <c r="G74" s="54">
        <f t="shared" si="16"/>
        <v>88</v>
      </c>
      <c r="H74" s="55">
        <v>0</v>
      </c>
      <c r="I74" s="56">
        <v>0</v>
      </c>
      <c r="J74" s="57">
        <f t="shared" si="17"/>
        <v>0</v>
      </c>
      <c r="K74" s="55">
        <v>0</v>
      </c>
      <c r="L74" s="56">
        <v>0</v>
      </c>
      <c r="M74" s="57">
        <f t="shared" si="18"/>
        <v>0</v>
      </c>
      <c r="N74" s="58">
        <f t="shared" si="19"/>
        <v>88</v>
      </c>
    </row>
    <row r="75" spans="1:14">
      <c r="A75" s="218"/>
      <c r="B75" s="49" t="s">
        <v>2</v>
      </c>
      <c r="C75" s="50" t="s">
        <v>248</v>
      </c>
      <c r="D75" s="79">
        <v>9</v>
      </c>
      <c r="E75" s="79">
        <v>5</v>
      </c>
      <c r="F75" s="79">
        <v>3</v>
      </c>
      <c r="G75" s="44">
        <f t="shared" si="16"/>
        <v>17</v>
      </c>
      <c r="H75" s="45">
        <v>37</v>
      </c>
      <c r="I75" s="46">
        <v>0</v>
      </c>
      <c r="J75" s="47">
        <f t="shared" si="17"/>
        <v>37</v>
      </c>
      <c r="K75" s="45">
        <v>104</v>
      </c>
      <c r="L75" s="46">
        <v>0</v>
      </c>
      <c r="M75" s="47">
        <f t="shared" si="18"/>
        <v>104</v>
      </c>
      <c r="N75" s="48">
        <f t="shared" si="19"/>
        <v>54</v>
      </c>
    </row>
    <row r="76" spans="1:14">
      <c r="A76" s="218"/>
      <c r="B76" s="49" t="s">
        <v>0</v>
      </c>
      <c r="C76" s="50" t="s">
        <v>249</v>
      </c>
      <c r="D76" s="79">
        <v>15</v>
      </c>
      <c r="E76" s="79">
        <v>2</v>
      </c>
      <c r="F76" s="79">
        <v>0</v>
      </c>
      <c r="G76" s="44">
        <f t="shared" si="16"/>
        <v>17</v>
      </c>
      <c r="H76" s="45">
        <v>0</v>
      </c>
      <c r="I76" s="46">
        <v>0</v>
      </c>
      <c r="J76" s="47">
        <f t="shared" si="17"/>
        <v>0</v>
      </c>
      <c r="K76" s="45">
        <v>0</v>
      </c>
      <c r="L76" s="46">
        <v>0</v>
      </c>
      <c r="M76" s="47">
        <f t="shared" si="18"/>
        <v>0</v>
      </c>
      <c r="N76" s="48">
        <f t="shared" si="19"/>
        <v>17</v>
      </c>
    </row>
    <row r="77" spans="1:14">
      <c r="A77" s="218"/>
      <c r="B77" s="49" t="s">
        <v>0</v>
      </c>
      <c r="C77" s="50" t="s">
        <v>250</v>
      </c>
      <c r="D77" s="79">
        <v>13</v>
      </c>
      <c r="E77" s="79">
        <v>2</v>
      </c>
      <c r="F77" s="79">
        <v>3</v>
      </c>
      <c r="G77" s="44">
        <f t="shared" si="16"/>
        <v>18</v>
      </c>
      <c r="H77" s="45">
        <v>0</v>
      </c>
      <c r="I77" s="46">
        <v>0</v>
      </c>
      <c r="J77" s="47">
        <f t="shared" si="17"/>
        <v>0</v>
      </c>
      <c r="K77" s="45">
        <v>0</v>
      </c>
      <c r="L77" s="46">
        <v>0</v>
      </c>
      <c r="M77" s="47">
        <f t="shared" si="18"/>
        <v>0</v>
      </c>
      <c r="N77" s="48">
        <f t="shared" si="19"/>
        <v>18</v>
      </c>
    </row>
    <row r="78" spans="1:14">
      <c r="A78" s="218"/>
      <c r="B78" s="59" t="s">
        <v>0</v>
      </c>
      <c r="C78" s="60" t="s">
        <v>251</v>
      </c>
      <c r="D78" s="82">
        <v>87</v>
      </c>
      <c r="E78" s="82">
        <v>1</v>
      </c>
      <c r="F78" s="82">
        <v>2</v>
      </c>
      <c r="G78" s="62">
        <f t="shared" si="16"/>
        <v>90</v>
      </c>
      <c r="H78" s="63">
        <v>226</v>
      </c>
      <c r="I78" s="64">
        <v>7</v>
      </c>
      <c r="J78" s="65">
        <f t="shared" si="17"/>
        <v>233</v>
      </c>
      <c r="K78" s="63">
        <v>217</v>
      </c>
      <c r="L78" s="64">
        <v>20</v>
      </c>
      <c r="M78" s="65">
        <f t="shared" si="18"/>
        <v>237</v>
      </c>
      <c r="N78" s="66">
        <f t="shared" si="19"/>
        <v>323</v>
      </c>
    </row>
    <row r="79" spans="1:14">
      <c r="A79" s="218"/>
      <c r="B79" s="51" t="s">
        <v>0</v>
      </c>
      <c r="C79" s="52" t="s">
        <v>252</v>
      </c>
      <c r="D79" s="81">
        <v>5</v>
      </c>
      <c r="E79" s="81">
        <v>1</v>
      </c>
      <c r="F79" s="81">
        <v>0</v>
      </c>
      <c r="G79" s="54">
        <f t="shared" si="16"/>
        <v>6</v>
      </c>
      <c r="H79" s="55">
        <v>0</v>
      </c>
      <c r="I79" s="56">
        <v>0</v>
      </c>
      <c r="J79" s="57">
        <f t="shared" si="17"/>
        <v>0</v>
      </c>
      <c r="K79" s="55">
        <v>0</v>
      </c>
      <c r="L79" s="56">
        <v>0</v>
      </c>
      <c r="M79" s="57">
        <f t="shared" si="18"/>
        <v>0</v>
      </c>
      <c r="N79" s="58">
        <f t="shared" si="19"/>
        <v>6</v>
      </c>
    </row>
    <row r="80" spans="1:14">
      <c r="A80" s="218"/>
      <c r="B80" s="49" t="s">
        <v>0</v>
      </c>
      <c r="C80" s="50" t="s">
        <v>253</v>
      </c>
      <c r="D80" s="79">
        <v>46</v>
      </c>
      <c r="E80" s="79">
        <v>0</v>
      </c>
      <c r="F80" s="79">
        <v>0</v>
      </c>
      <c r="G80" s="44">
        <f t="shared" si="16"/>
        <v>46</v>
      </c>
      <c r="H80" s="45">
        <v>0</v>
      </c>
      <c r="I80" s="46">
        <v>0</v>
      </c>
      <c r="J80" s="47">
        <f t="shared" si="17"/>
        <v>0</v>
      </c>
      <c r="K80" s="45">
        <v>0</v>
      </c>
      <c r="L80" s="46">
        <v>0</v>
      </c>
      <c r="M80" s="47">
        <f t="shared" si="18"/>
        <v>0</v>
      </c>
      <c r="N80" s="48">
        <f t="shared" si="19"/>
        <v>46</v>
      </c>
    </row>
    <row r="81" spans="1:14">
      <c r="A81" s="218"/>
      <c r="B81" s="49" t="s">
        <v>2</v>
      </c>
      <c r="C81" s="50" t="s">
        <v>254</v>
      </c>
      <c r="D81" s="79">
        <v>83</v>
      </c>
      <c r="E81" s="79">
        <v>1</v>
      </c>
      <c r="F81" s="79">
        <v>0</v>
      </c>
      <c r="G81" s="44">
        <f t="shared" si="16"/>
        <v>84</v>
      </c>
      <c r="H81" s="45">
        <v>236</v>
      </c>
      <c r="I81" s="46">
        <v>0</v>
      </c>
      <c r="J81" s="47">
        <f t="shared" si="17"/>
        <v>236</v>
      </c>
      <c r="K81" s="45">
        <v>352</v>
      </c>
      <c r="L81" s="46">
        <v>30</v>
      </c>
      <c r="M81" s="47">
        <f t="shared" si="18"/>
        <v>382</v>
      </c>
      <c r="N81" s="48">
        <f t="shared" si="19"/>
        <v>320</v>
      </c>
    </row>
    <row r="82" spans="1:14">
      <c r="A82" s="218"/>
      <c r="B82" s="49" t="s">
        <v>0</v>
      </c>
      <c r="C82" s="50" t="s">
        <v>255</v>
      </c>
      <c r="D82" s="79">
        <v>86</v>
      </c>
      <c r="E82" s="79">
        <v>3</v>
      </c>
      <c r="F82" s="79">
        <v>4</v>
      </c>
      <c r="G82" s="44">
        <f t="shared" si="16"/>
        <v>93</v>
      </c>
      <c r="H82" s="45">
        <v>0</v>
      </c>
      <c r="I82" s="46">
        <v>0</v>
      </c>
      <c r="J82" s="47">
        <f t="shared" si="17"/>
        <v>0</v>
      </c>
      <c r="K82" s="45">
        <v>0</v>
      </c>
      <c r="L82" s="46">
        <v>0</v>
      </c>
      <c r="M82" s="47">
        <f t="shared" si="18"/>
        <v>0</v>
      </c>
      <c r="N82" s="48">
        <f t="shared" si="19"/>
        <v>93</v>
      </c>
    </row>
    <row r="83" spans="1:14">
      <c r="A83" s="218"/>
      <c r="B83" s="59" t="s">
        <v>2</v>
      </c>
      <c r="C83" s="60" t="s">
        <v>256</v>
      </c>
      <c r="D83" s="82">
        <v>12</v>
      </c>
      <c r="E83" s="82">
        <v>1</v>
      </c>
      <c r="F83" s="82">
        <v>1</v>
      </c>
      <c r="G83" s="62">
        <f t="shared" si="16"/>
        <v>14</v>
      </c>
      <c r="H83" s="63">
        <v>122</v>
      </c>
      <c r="I83" s="64">
        <v>0</v>
      </c>
      <c r="J83" s="65">
        <f t="shared" si="17"/>
        <v>122</v>
      </c>
      <c r="K83" s="63">
        <v>330</v>
      </c>
      <c r="L83" s="64">
        <v>0</v>
      </c>
      <c r="M83" s="65">
        <f t="shared" si="18"/>
        <v>330</v>
      </c>
      <c r="N83" s="66">
        <f t="shared" si="19"/>
        <v>136</v>
      </c>
    </row>
    <row r="84" spans="1:14">
      <c r="A84" s="218"/>
      <c r="B84" s="51" t="s">
        <v>0</v>
      </c>
      <c r="C84" s="52" t="s">
        <v>257</v>
      </c>
      <c r="D84" s="81">
        <v>2</v>
      </c>
      <c r="E84" s="81">
        <v>1</v>
      </c>
      <c r="F84" s="81">
        <v>0</v>
      </c>
      <c r="G84" s="54">
        <f t="shared" si="16"/>
        <v>3</v>
      </c>
      <c r="H84" s="55">
        <v>172</v>
      </c>
      <c r="I84" s="56">
        <v>0</v>
      </c>
      <c r="J84" s="57">
        <f t="shared" si="17"/>
        <v>172</v>
      </c>
      <c r="K84" s="55">
        <v>228</v>
      </c>
      <c r="L84" s="56">
        <v>0</v>
      </c>
      <c r="M84" s="57">
        <f t="shared" si="18"/>
        <v>228</v>
      </c>
      <c r="N84" s="58">
        <f t="shared" si="19"/>
        <v>175</v>
      </c>
    </row>
    <row r="85" spans="1:14">
      <c r="A85" s="218"/>
      <c r="B85" s="91" t="s">
        <v>0</v>
      </c>
      <c r="C85" s="68" t="s">
        <v>258</v>
      </c>
      <c r="D85" s="92">
        <v>71</v>
      </c>
      <c r="E85" s="92">
        <v>0</v>
      </c>
      <c r="F85" s="92">
        <v>0</v>
      </c>
      <c r="G85" s="93">
        <f t="shared" si="16"/>
        <v>71</v>
      </c>
      <c r="H85" s="94">
        <v>0</v>
      </c>
      <c r="I85" s="95">
        <v>0</v>
      </c>
      <c r="J85" s="96">
        <f t="shared" si="17"/>
        <v>0</v>
      </c>
      <c r="K85" s="94">
        <v>0</v>
      </c>
      <c r="L85" s="95">
        <v>0</v>
      </c>
      <c r="M85" s="96">
        <f t="shared" si="18"/>
        <v>0</v>
      </c>
      <c r="N85" s="97">
        <f t="shared" si="19"/>
        <v>71</v>
      </c>
    </row>
    <row r="86" spans="1:14">
      <c r="A86" s="219"/>
      <c r="B86" s="69" t="s">
        <v>200</v>
      </c>
      <c r="C86" s="70" t="s">
        <v>0</v>
      </c>
      <c r="D86" s="72">
        <f t="shared" ref="D86:N86" si="20">SUM(D69:D85,D46:D60)</f>
        <v>1531</v>
      </c>
      <c r="E86" s="71">
        <f t="shared" si="20"/>
        <v>55</v>
      </c>
      <c r="F86" s="71">
        <f t="shared" si="20"/>
        <v>37</v>
      </c>
      <c r="G86" s="71">
        <f t="shared" si="20"/>
        <v>1623</v>
      </c>
      <c r="H86" s="108">
        <f t="shared" si="20"/>
        <v>4403</v>
      </c>
      <c r="I86" s="71">
        <f t="shared" si="20"/>
        <v>133</v>
      </c>
      <c r="J86" s="109">
        <f t="shared" si="20"/>
        <v>4536</v>
      </c>
      <c r="K86" s="108">
        <f t="shared" si="20"/>
        <v>6823</v>
      </c>
      <c r="L86" s="71">
        <f t="shared" si="20"/>
        <v>333</v>
      </c>
      <c r="M86" s="109">
        <f t="shared" si="20"/>
        <v>7156</v>
      </c>
      <c r="N86" s="76">
        <f t="shared" si="20"/>
        <v>6159</v>
      </c>
    </row>
    <row r="87" spans="1:14">
      <c r="A87" s="214" t="s">
        <v>8</v>
      </c>
      <c r="B87" s="83" t="s">
        <v>2</v>
      </c>
      <c r="C87" s="78" t="s">
        <v>259</v>
      </c>
      <c r="D87" s="110">
        <v>365</v>
      </c>
      <c r="E87" s="84">
        <v>12</v>
      </c>
      <c r="F87" s="84">
        <v>7</v>
      </c>
      <c r="G87" s="111">
        <f t="shared" ref="G87:G118" si="21">D87+E87+F87</f>
        <v>384</v>
      </c>
      <c r="H87" s="86">
        <v>803</v>
      </c>
      <c r="I87" s="87">
        <v>34</v>
      </c>
      <c r="J87" s="80">
        <f t="shared" ref="J87:J118" si="22">H87+I87</f>
        <v>837</v>
      </c>
      <c r="K87" s="86">
        <v>1768</v>
      </c>
      <c r="L87" s="87">
        <v>196</v>
      </c>
      <c r="M87" s="80">
        <f t="shared" ref="M87:M118" si="23">K87+L87</f>
        <v>1964</v>
      </c>
      <c r="N87" s="88">
        <f t="shared" ref="N87:N118" si="24">G87+J87</f>
        <v>1221</v>
      </c>
    </row>
    <row r="88" spans="1:14">
      <c r="A88" s="215"/>
      <c r="B88" s="49" t="s">
        <v>2</v>
      </c>
      <c r="C88" s="50" t="s">
        <v>260</v>
      </c>
      <c r="D88" s="112">
        <v>48</v>
      </c>
      <c r="E88" s="79">
        <v>0</v>
      </c>
      <c r="F88" s="79">
        <v>0</v>
      </c>
      <c r="G88" s="41">
        <f t="shared" si="21"/>
        <v>48</v>
      </c>
      <c r="H88" s="45">
        <v>34</v>
      </c>
      <c r="I88" s="46">
        <v>3</v>
      </c>
      <c r="J88" s="47">
        <f t="shared" si="22"/>
        <v>37</v>
      </c>
      <c r="K88" s="45">
        <v>71</v>
      </c>
      <c r="L88" s="46">
        <v>7</v>
      </c>
      <c r="M88" s="47">
        <f t="shared" si="23"/>
        <v>78</v>
      </c>
      <c r="N88" s="48">
        <f t="shared" si="24"/>
        <v>85</v>
      </c>
    </row>
    <row r="89" spans="1:14">
      <c r="A89" s="215"/>
      <c r="B89" s="49" t="s">
        <v>2</v>
      </c>
      <c r="C89" s="50" t="s">
        <v>261</v>
      </c>
      <c r="D89" s="112">
        <v>85</v>
      </c>
      <c r="E89" s="79">
        <v>1</v>
      </c>
      <c r="F89" s="79">
        <v>1</v>
      </c>
      <c r="G89" s="41">
        <f t="shared" si="21"/>
        <v>87</v>
      </c>
      <c r="H89" s="45">
        <v>86</v>
      </c>
      <c r="I89" s="46">
        <v>0</v>
      </c>
      <c r="J89" s="47">
        <f t="shared" si="22"/>
        <v>86</v>
      </c>
      <c r="K89" s="45">
        <v>188</v>
      </c>
      <c r="L89" s="46">
        <v>7</v>
      </c>
      <c r="M89" s="47">
        <f t="shared" si="23"/>
        <v>195</v>
      </c>
      <c r="N89" s="48">
        <f t="shared" si="24"/>
        <v>173</v>
      </c>
    </row>
    <row r="90" spans="1:14">
      <c r="A90" s="215"/>
      <c r="B90" s="49" t="s">
        <v>2</v>
      </c>
      <c r="C90" s="50" t="s">
        <v>262</v>
      </c>
      <c r="D90" s="112">
        <v>98</v>
      </c>
      <c r="E90" s="79">
        <v>1</v>
      </c>
      <c r="F90" s="79">
        <v>0</v>
      </c>
      <c r="G90" s="41">
        <f t="shared" si="21"/>
        <v>99</v>
      </c>
      <c r="H90" s="45">
        <v>277</v>
      </c>
      <c r="I90" s="46">
        <v>0</v>
      </c>
      <c r="J90" s="47">
        <f t="shared" si="22"/>
        <v>277</v>
      </c>
      <c r="K90" s="45">
        <v>308</v>
      </c>
      <c r="L90" s="46">
        <v>0</v>
      </c>
      <c r="M90" s="47">
        <f t="shared" si="23"/>
        <v>308</v>
      </c>
      <c r="N90" s="48">
        <f t="shared" si="24"/>
        <v>376</v>
      </c>
    </row>
    <row r="91" spans="1:14">
      <c r="A91" s="215"/>
      <c r="B91" s="49" t="s">
        <v>2</v>
      </c>
      <c r="C91" s="50" t="s">
        <v>263</v>
      </c>
      <c r="D91" s="112">
        <v>74</v>
      </c>
      <c r="E91" s="79">
        <v>1</v>
      </c>
      <c r="F91" s="79">
        <v>4</v>
      </c>
      <c r="G91" s="41">
        <f t="shared" si="21"/>
        <v>79</v>
      </c>
      <c r="H91" s="45">
        <v>319</v>
      </c>
      <c r="I91" s="46">
        <v>24</v>
      </c>
      <c r="J91" s="47">
        <f t="shared" si="22"/>
        <v>343</v>
      </c>
      <c r="K91" s="45">
        <v>840</v>
      </c>
      <c r="L91" s="46">
        <v>105</v>
      </c>
      <c r="M91" s="47">
        <f t="shared" si="23"/>
        <v>945</v>
      </c>
      <c r="N91" s="48">
        <f t="shared" si="24"/>
        <v>422</v>
      </c>
    </row>
    <row r="92" spans="1:14">
      <c r="A92" s="215"/>
      <c r="B92" s="51" t="s">
        <v>2</v>
      </c>
      <c r="C92" s="52" t="s">
        <v>264</v>
      </c>
      <c r="D92" s="113">
        <v>47</v>
      </c>
      <c r="E92" s="81">
        <v>1</v>
      </c>
      <c r="F92" s="81">
        <v>0</v>
      </c>
      <c r="G92" s="53">
        <f t="shared" si="21"/>
        <v>48</v>
      </c>
      <c r="H92" s="55">
        <v>110</v>
      </c>
      <c r="I92" s="56">
        <v>6</v>
      </c>
      <c r="J92" s="57">
        <f t="shared" si="22"/>
        <v>116</v>
      </c>
      <c r="K92" s="55">
        <v>143</v>
      </c>
      <c r="L92" s="56">
        <v>10</v>
      </c>
      <c r="M92" s="57">
        <f t="shared" si="23"/>
        <v>153</v>
      </c>
      <c r="N92" s="58">
        <f t="shared" si="24"/>
        <v>164</v>
      </c>
    </row>
    <row r="93" spans="1:14">
      <c r="A93" s="215"/>
      <c r="B93" s="49" t="s">
        <v>2</v>
      </c>
      <c r="C93" s="50" t="s">
        <v>265</v>
      </c>
      <c r="D93" s="112">
        <v>77</v>
      </c>
      <c r="E93" s="79">
        <v>3</v>
      </c>
      <c r="F93" s="79">
        <v>3</v>
      </c>
      <c r="G93" s="41">
        <f t="shared" si="21"/>
        <v>83</v>
      </c>
      <c r="H93" s="45">
        <v>295</v>
      </c>
      <c r="I93" s="46">
        <v>2</v>
      </c>
      <c r="J93" s="47">
        <f t="shared" si="22"/>
        <v>297</v>
      </c>
      <c r="K93" s="45">
        <v>377</v>
      </c>
      <c r="L93" s="46">
        <v>27</v>
      </c>
      <c r="M93" s="47">
        <f t="shared" si="23"/>
        <v>404</v>
      </c>
      <c r="N93" s="48">
        <f t="shared" si="24"/>
        <v>380</v>
      </c>
    </row>
    <row r="94" spans="1:14">
      <c r="A94" s="215"/>
      <c r="B94" s="49" t="s">
        <v>2</v>
      </c>
      <c r="C94" s="50" t="s">
        <v>266</v>
      </c>
      <c r="D94" s="112">
        <v>26</v>
      </c>
      <c r="E94" s="79">
        <v>1</v>
      </c>
      <c r="F94" s="79">
        <v>2</v>
      </c>
      <c r="G94" s="41">
        <f t="shared" si="21"/>
        <v>29</v>
      </c>
      <c r="H94" s="45">
        <v>112</v>
      </c>
      <c r="I94" s="46">
        <v>3</v>
      </c>
      <c r="J94" s="47">
        <f t="shared" si="22"/>
        <v>115</v>
      </c>
      <c r="K94" s="45">
        <v>135</v>
      </c>
      <c r="L94" s="46">
        <v>12</v>
      </c>
      <c r="M94" s="47">
        <f t="shared" si="23"/>
        <v>147</v>
      </c>
      <c r="N94" s="48">
        <f t="shared" si="24"/>
        <v>144</v>
      </c>
    </row>
    <row r="95" spans="1:14">
      <c r="A95" s="215"/>
      <c r="B95" s="49" t="s">
        <v>2</v>
      </c>
      <c r="C95" s="50" t="s">
        <v>267</v>
      </c>
      <c r="D95" s="112">
        <v>134</v>
      </c>
      <c r="E95" s="79">
        <v>0</v>
      </c>
      <c r="F95" s="79">
        <v>0</v>
      </c>
      <c r="G95" s="41">
        <f t="shared" si="21"/>
        <v>134</v>
      </c>
      <c r="H95" s="45">
        <v>165</v>
      </c>
      <c r="I95" s="46">
        <v>0</v>
      </c>
      <c r="J95" s="47">
        <f t="shared" si="22"/>
        <v>165</v>
      </c>
      <c r="K95" s="45">
        <v>286</v>
      </c>
      <c r="L95" s="46">
        <v>0</v>
      </c>
      <c r="M95" s="47">
        <f t="shared" si="23"/>
        <v>286</v>
      </c>
      <c r="N95" s="48">
        <f t="shared" si="24"/>
        <v>299</v>
      </c>
    </row>
    <row r="96" spans="1:14">
      <c r="A96" s="215"/>
      <c r="B96" s="59" t="s">
        <v>2</v>
      </c>
      <c r="C96" s="60" t="s">
        <v>268</v>
      </c>
      <c r="D96" s="114">
        <v>30</v>
      </c>
      <c r="E96" s="82">
        <v>0</v>
      </c>
      <c r="F96" s="82">
        <v>0</v>
      </c>
      <c r="G96" s="61">
        <f t="shared" si="21"/>
        <v>30</v>
      </c>
      <c r="H96" s="63">
        <v>61</v>
      </c>
      <c r="I96" s="64">
        <v>8</v>
      </c>
      <c r="J96" s="65">
        <f t="shared" si="22"/>
        <v>69</v>
      </c>
      <c r="K96" s="63">
        <v>76</v>
      </c>
      <c r="L96" s="64">
        <v>8</v>
      </c>
      <c r="M96" s="65">
        <f t="shared" si="23"/>
        <v>84</v>
      </c>
      <c r="N96" s="66">
        <f t="shared" si="24"/>
        <v>99</v>
      </c>
    </row>
    <row r="97" spans="1:14">
      <c r="A97" s="215"/>
      <c r="B97" s="49" t="s">
        <v>2</v>
      </c>
      <c r="C97" s="50" t="s">
        <v>269</v>
      </c>
      <c r="D97" s="112">
        <v>17</v>
      </c>
      <c r="E97" s="79">
        <v>4</v>
      </c>
      <c r="F97" s="79">
        <v>3</v>
      </c>
      <c r="G97" s="41">
        <f t="shared" si="21"/>
        <v>24</v>
      </c>
      <c r="H97" s="45">
        <v>90</v>
      </c>
      <c r="I97" s="46">
        <v>0</v>
      </c>
      <c r="J97" s="47">
        <f t="shared" si="22"/>
        <v>90</v>
      </c>
      <c r="K97" s="45">
        <v>223</v>
      </c>
      <c r="L97" s="46">
        <v>0</v>
      </c>
      <c r="M97" s="47">
        <f t="shared" si="23"/>
        <v>223</v>
      </c>
      <c r="N97" s="48">
        <f t="shared" si="24"/>
        <v>114</v>
      </c>
    </row>
    <row r="98" spans="1:14">
      <c r="A98" s="215"/>
      <c r="B98" s="49" t="s">
        <v>2</v>
      </c>
      <c r="C98" s="50" t="s">
        <v>270</v>
      </c>
      <c r="D98" s="112">
        <v>52</v>
      </c>
      <c r="E98" s="79">
        <v>1</v>
      </c>
      <c r="F98" s="79">
        <v>1</v>
      </c>
      <c r="G98" s="41">
        <f t="shared" si="21"/>
        <v>54</v>
      </c>
      <c r="H98" s="45">
        <v>165</v>
      </c>
      <c r="I98" s="46">
        <v>41</v>
      </c>
      <c r="J98" s="47">
        <f t="shared" si="22"/>
        <v>206</v>
      </c>
      <c r="K98" s="45">
        <v>280</v>
      </c>
      <c r="L98" s="46">
        <v>78</v>
      </c>
      <c r="M98" s="47">
        <f t="shared" si="23"/>
        <v>358</v>
      </c>
      <c r="N98" s="48">
        <f t="shared" si="24"/>
        <v>260</v>
      </c>
    </row>
    <row r="99" spans="1:14">
      <c r="A99" s="215"/>
      <c r="B99" s="49" t="s">
        <v>2</v>
      </c>
      <c r="C99" s="50" t="s">
        <v>192</v>
      </c>
      <c r="D99" s="112">
        <v>17</v>
      </c>
      <c r="E99" s="79">
        <v>0</v>
      </c>
      <c r="F99" s="79">
        <v>0</v>
      </c>
      <c r="G99" s="41">
        <f t="shared" si="21"/>
        <v>17</v>
      </c>
      <c r="H99" s="45">
        <v>91</v>
      </c>
      <c r="I99" s="46">
        <v>0</v>
      </c>
      <c r="J99" s="47">
        <f t="shared" si="22"/>
        <v>91</v>
      </c>
      <c r="K99" s="45">
        <v>120</v>
      </c>
      <c r="L99" s="46">
        <v>12</v>
      </c>
      <c r="M99" s="47">
        <f t="shared" si="23"/>
        <v>132</v>
      </c>
      <c r="N99" s="48">
        <f t="shared" si="24"/>
        <v>108</v>
      </c>
    </row>
    <row r="100" spans="1:14">
      <c r="A100" s="215"/>
      <c r="B100" s="49" t="s">
        <v>2</v>
      </c>
      <c r="C100" s="50" t="s">
        <v>191</v>
      </c>
      <c r="D100" s="112">
        <v>92</v>
      </c>
      <c r="E100" s="79">
        <v>3</v>
      </c>
      <c r="F100" s="79">
        <v>2</v>
      </c>
      <c r="G100" s="41">
        <f t="shared" si="21"/>
        <v>97</v>
      </c>
      <c r="H100" s="45">
        <v>140</v>
      </c>
      <c r="I100" s="46">
        <v>9</v>
      </c>
      <c r="J100" s="47">
        <f t="shared" si="22"/>
        <v>149</v>
      </c>
      <c r="K100" s="45">
        <v>188</v>
      </c>
      <c r="L100" s="46">
        <v>21</v>
      </c>
      <c r="M100" s="47">
        <f t="shared" si="23"/>
        <v>209</v>
      </c>
      <c r="N100" s="48">
        <f t="shared" si="24"/>
        <v>246</v>
      </c>
    </row>
    <row r="101" spans="1:14">
      <c r="A101" s="215"/>
      <c r="B101" s="49" t="s">
        <v>2</v>
      </c>
      <c r="C101" s="50" t="s">
        <v>271</v>
      </c>
      <c r="D101" s="112">
        <v>24</v>
      </c>
      <c r="E101" s="79">
        <v>0</v>
      </c>
      <c r="F101" s="79">
        <v>0</v>
      </c>
      <c r="G101" s="41">
        <f t="shared" si="21"/>
        <v>24</v>
      </c>
      <c r="H101" s="45">
        <v>83</v>
      </c>
      <c r="I101" s="46">
        <v>0</v>
      </c>
      <c r="J101" s="47">
        <f t="shared" si="22"/>
        <v>83</v>
      </c>
      <c r="K101" s="45">
        <v>90</v>
      </c>
      <c r="L101" s="46">
        <v>0</v>
      </c>
      <c r="M101" s="47">
        <f t="shared" si="23"/>
        <v>90</v>
      </c>
      <c r="N101" s="48">
        <f t="shared" si="24"/>
        <v>107</v>
      </c>
    </row>
    <row r="102" spans="1:14">
      <c r="A102" s="215"/>
      <c r="B102" s="51" t="s">
        <v>2</v>
      </c>
      <c r="C102" s="52" t="s">
        <v>272</v>
      </c>
      <c r="D102" s="113">
        <v>70</v>
      </c>
      <c r="E102" s="81">
        <v>1</v>
      </c>
      <c r="F102" s="81">
        <v>0</v>
      </c>
      <c r="G102" s="53">
        <f t="shared" si="21"/>
        <v>71</v>
      </c>
      <c r="H102" s="55">
        <v>300</v>
      </c>
      <c r="I102" s="56">
        <v>15</v>
      </c>
      <c r="J102" s="57">
        <f t="shared" si="22"/>
        <v>315</v>
      </c>
      <c r="K102" s="55">
        <v>308</v>
      </c>
      <c r="L102" s="56">
        <v>34</v>
      </c>
      <c r="M102" s="57">
        <f t="shared" si="23"/>
        <v>342</v>
      </c>
      <c r="N102" s="58">
        <f t="shared" si="24"/>
        <v>386</v>
      </c>
    </row>
    <row r="103" spans="1:14">
      <c r="A103" s="215"/>
      <c r="B103" s="49" t="s">
        <v>2</v>
      </c>
      <c r="C103" s="50" t="s">
        <v>273</v>
      </c>
      <c r="D103" s="112">
        <v>193</v>
      </c>
      <c r="E103" s="79">
        <v>6</v>
      </c>
      <c r="F103" s="79">
        <v>1</v>
      </c>
      <c r="G103" s="41">
        <f t="shared" si="21"/>
        <v>200</v>
      </c>
      <c r="H103" s="45">
        <v>912</v>
      </c>
      <c r="I103" s="46">
        <v>37</v>
      </c>
      <c r="J103" s="47">
        <f t="shared" si="22"/>
        <v>949</v>
      </c>
      <c r="K103" s="45">
        <v>1144</v>
      </c>
      <c r="L103" s="46">
        <v>113</v>
      </c>
      <c r="M103" s="47">
        <f t="shared" si="23"/>
        <v>1257</v>
      </c>
      <c r="N103" s="48">
        <f t="shared" si="24"/>
        <v>1149</v>
      </c>
    </row>
    <row r="104" spans="1:14">
      <c r="A104" s="215"/>
      <c r="B104" s="49" t="s">
        <v>2</v>
      </c>
      <c r="C104" s="50" t="s">
        <v>274</v>
      </c>
      <c r="D104" s="112">
        <v>10</v>
      </c>
      <c r="E104" s="79">
        <v>0</v>
      </c>
      <c r="F104" s="79">
        <v>0</v>
      </c>
      <c r="G104" s="41">
        <f t="shared" si="21"/>
        <v>10</v>
      </c>
      <c r="H104" s="45">
        <v>80</v>
      </c>
      <c r="I104" s="46">
        <v>0</v>
      </c>
      <c r="J104" s="47">
        <f t="shared" si="22"/>
        <v>80</v>
      </c>
      <c r="K104" s="45">
        <v>99</v>
      </c>
      <c r="L104" s="46">
        <v>0</v>
      </c>
      <c r="M104" s="47">
        <f t="shared" si="23"/>
        <v>99</v>
      </c>
      <c r="N104" s="48">
        <f t="shared" si="24"/>
        <v>90</v>
      </c>
    </row>
    <row r="105" spans="1:14">
      <c r="A105" s="215"/>
      <c r="B105" s="49" t="s">
        <v>2</v>
      </c>
      <c r="C105" s="50" t="s">
        <v>275</v>
      </c>
      <c r="D105" s="112">
        <v>12</v>
      </c>
      <c r="E105" s="79">
        <v>0</v>
      </c>
      <c r="F105" s="79">
        <v>0</v>
      </c>
      <c r="G105" s="41">
        <f t="shared" si="21"/>
        <v>12</v>
      </c>
      <c r="H105" s="45">
        <v>24</v>
      </c>
      <c r="I105" s="46">
        <v>1</v>
      </c>
      <c r="J105" s="47">
        <f t="shared" si="22"/>
        <v>25</v>
      </c>
      <c r="K105" s="45">
        <v>85</v>
      </c>
      <c r="L105" s="46">
        <v>10</v>
      </c>
      <c r="M105" s="47">
        <f t="shared" si="23"/>
        <v>95</v>
      </c>
      <c r="N105" s="48">
        <f t="shared" si="24"/>
        <v>37</v>
      </c>
    </row>
    <row r="106" spans="1:14">
      <c r="A106" s="215"/>
      <c r="B106" s="59" t="s">
        <v>2</v>
      </c>
      <c r="C106" s="60" t="s">
        <v>276</v>
      </c>
      <c r="D106" s="114">
        <v>30</v>
      </c>
      <c r="E106" s="82">
        <v>1</v>
      </c>
      <c r="F106" s="82">
        <v>0</v>
      </c>
      <c r="G106" s="61">
        <f t="shared" si="21"/>
        <v>31</v>
      </c>
      <c r="H106" s="63">
        <v>198</v>
      </c>
      <c r="I106" s="64">
        <v>9</v>
      </c>
      <c r="J106" s="65">
        <f t="shared" si="22"/>
        <v>207</v>
      </c>
      <c r="K106" s="63">
        <v>230</v>
      </c>
      <c r="L106" s="64">
        <v>10</v>
      </c>
      <c r="M106" s="65">
        <f t="shared" si="23"/>
        <v>240</v>
      </c>
      <c r="N106" s="66">
        <f t="shared" si="24"/>
        <v>238</v>
      </c>
    </row>
    <row r="107" spans="1:14">
      <c r="A107" s="215"/>
      <c r="B107" s="49" t="s">
        <v>2</v>
      </c>
      <c r="C107" s="50" t="s">
        <v>277</v>
      </c>
      <c r="D107" s="112">
        <v>13</v>
      </c>
      <c r="E107" s="79">
        <v>2</v>
      </c>
      <c r="F107" s="79">
        <v>1</v>
      </c>
      <c r="G107" s="41">
        <f t="shared" si="21"/>
        <v>16</v>
      </c>
      <c r="H107" s="45">
        <v>13</v>
      </c>
      <c r="I107" s="46">
        <v>0</v>
      </c>
      <c r="J107" s="47">
        <f t="shared" si="22"/>
        <v>13</v>
      </c>
      <c r="K107" s="45">
        <v>18</v>
      </c>
      <c r="L107" s="46">
        <v>0</v>
      </c>
      <c r="M107" s="47">
        <f t="shared" si="23"/>
        <v>18</v>
      </c>
      <c r="N107" s="48">
        <f t="shared" si="24"/>
        <v>29</v>
      </c>
    </row>
    <row r="108" spans="1:14">
      <c r="A108" s="215"/>
      <c r="B108" s="49" t="s">
        <v>0</v>
      </c>
      <c r="C108" s="50" t="s">
        <v>278</v>
      </c>
      <c r="D108" s="112">
        <v>5</v>
      </c>
      <c r="E108" s="79">
        <v>0</v>
      </c>
      <c r="F108" s="79">
        <v>0</v>
      </c>
      <c r="G108" s="41">
        <f t="shared" si="21"/>
        <v>5</v>
      </c>
      <c r="H108" s="45">
        <v>0</v>
      </c>
      <c r="I108" s="46">
        <v>0</v>
      </c>
      <c r="J108" s="47">
        <f t="shared" si="22"/>
        <v>0</v>
      </c>
      <c r="K108" s="45">
        <v>0</v>
      </c>
      <c r="L108" s="46">
        <v>0</v>
      </c>
      <c r="M108" s="47">
        <f t="shared" si="23"/>
        <v>0</v>
      </c>
      <c r="N108" s="48">
        <f t="shared" si="24"/>
        <v>5</v>
      </c>
    </row>
    <row r="109" spans="1:14">
      <c r="A109" s="215"/>
      <c r="B109" s="49" t="s">
        <v>2</v>
      </c>
      <c r="C109" s="50" t="s">
        <v>9</v>
      </c>
      <c r="D109" s="112">
        <v>190</v>
      </c>
      <c r="E109" s="79">
        <v>5</v>
      </c>
      <c r="F109" s="79">
        <v>8</v>
      </c>
      <c r="G109" s="41">
        <f t="shared" si="21"/>
        <v>203</v>
      </c>
      <c r="H109" s="45">
        <v>348</v>
      </c>
      <c r="I109" s="46">
        <v>15</v>
      </c>
      <c r="J109" s="47">
        <f t="shared" si="22"/>
        <v>363</v>
      </c>
      <c r="K109" s="45">
        <v>1076</v>
      </c>
      <c r="L109" s="46">
        <v>29</v>
      </c>
      <c r="M109" s="47">
        <f t="shared" si="23"/>
        <v>1105</v>
      </c>
      <c r="N109" s="48">
        <f t="shared" si="24"/>
        <v>566</v>
      </c>
    </row>
    <row r="110" spans="1:14">
      <c r="A110" s="215"/>
      <c r="B110" s="49" t="s">
        <v>2</v>
      </c>
      <c r="C110" s="50" t="s">
        <v>279</v>
      </c>
      <c r="D110" s="44">
        <v>134</v>
      </c>
      <c r="E110" s="41">
        <v>2</v>
      </c>
      <c r="F110" s="42">
        <v>0</v>
      </c>
      <c r="G110" s="41">
        <f>D110+E110+F110</f>
        <v>136</v>
      </c>
      <c r="H110" s="45">
        <v>238</v>
      </c>
      <c r="I110" s="46">
        <v>5</v>
      </c>
      <c r="J110" s="47">
        <f>H110+I110</f>
        <v>243</v>
      </c>
      <c r="K110" s="45">
        <v>262</v>
      </c>
      <c r="L110" s="46">
        <v>16</v>
      </c>
      <c r="M110" s="47">
        <f>K110+L110</f>
        <v>278</v>
      </c>
      <c r="N110" s="48">
        <f>G110+J110</f>
        <v>379</v>
      </c>
    </row>
    <row r="111" spans="1:14">
      <c r="A111" s="215"/>
      <c r="B111" s="49" t="s">
        <v>2</v>
      </c>
      <c r="C111" s="50" t="s">
        <v>280</v>
      </c>
      <c r="D111" s="112">
        <v>9</v>
      </c>
      <c r="E111" s="79">
        <v>0</v>
      </c>
      <c r="F111" s="79">
        <v>0</v>
      </c>
      <c r="G111" s="41">
        <f t="shared" si="21"/>
        <v>9</v>
      </c>
      <c r="H111" s="45">
        <v>56</v>
      </c>
      <c r="I111" s="46">
        <v>0</v>
      </c>
      <c r="J111" s="47">
        <f t="shared" si="22"/>
        <v>56</v>
      </c>
      <c r="K111" s="45">
        <v>81</v>
      </c>
      <c r="L111" s="46">
        <v>9</v>
      </c>
      <c r="M111" s="47">
        <f t="shared" si="23"/>
        <v>90</v>
      </c>
      <c r="N111" s="48">
        <f t="shared" si="24"/>
        <v>65</v>
      </c>
    </row>
    <row r="112" spans="1:14">
      <c r="A112" s="215"/>
      <c r="B112" s="51" t="s">
        <v>2</v>
      </c>
      <c r="C112" s="52" t="s">
        <v>281</v>
      </c>
      <c r="D112" s="113">
        <v>85</v>
      </c>
      <c r="E112" s="81">
        <v>1</v>
      </c>
      <c r="F112" s="81">
        <v>2</v>
      </c>
      <c r="G112" s="53">
        <f t="shared" si="21"/>
        <v>88</v>
      </c>
      <c r="H112" s="55">
        <v>253</v>
      </c>
      <c r="I112" s="56">
        <v>0</v>
      </c>
      <c r="J112" s="57">
        <f t="shared" si="22"/>
        <v>253</v>
      </c>
      <c r="K112" s="55">
        <v>304</v>
      </c>
      <c r="L112" s="56">
        <v>0</v>
      </c>
      <c r="M112" s="57">
        <f t="shared" si="23"/>
        <v>304</v>
      </c>
      <c r="N112" s="115">
        <f t="shared" si="24"/>
        <v>341</v>
      </c>
    </row>
    <row r="113" spans="1:14">
      <c r="A113" s="215"/>
      <c r="B113" s="49" t="s">
        <v>2</v>
      </c>
      <c r="C113" s="50" t="s">
        <v>282</v>
      </c>
      <c r="D113" s="112">
        <v>9</v>
      </c>
      <c r="E113" s="79">
        <v>0</v>
      </c>
      <c r="F113" s="79">
        <v>2</v>
      </c>
      <c r="G113" s="41">
        <f t="shared" si="21"/>
        <v>11</v>
      </c>
      <c r="H113" s="45">
        <v>81</v>
      </c>
      <c r="I113" s="46">
        <v>14</v>
      </c>
      <c r="J113" s="47">
        <f t="shared" si="22"/>
        <v>95</v>
      </c>
      <c r="K113" s="45">
        <v>109</v>
      </c>
      <c r="L113" s="46">
        <v>14</v>
      </c>
      <c r="M113" s="47">
        <f t="shared" si="23"/>
        <v>123</v>
      </c>
      <c r="N113" s="48">
        <f t="shared" si="24"/>
        <v>106</v>
      </c>
    </row>
    <row r="114" spans="1:14">
      <c r="A114" s="215"/>
      <c r="B114" s="49" t="s">
        <v>2</v>
      </c>
      <c r="C114" s="50" t="s">
        <v>283</v>
      </c>
      <c r="D114" s="112">
        <v>15</v>
      </c>
      <c r="E114" s="79">
        <v>0</v>
      </c>
      <c r="F114" s="79">
        <v>1</v>
      </c>
      <c r="G114" s="41">
        <f t="shared" si="21"/>
        <v>16</v>
      </c>
      <c r="H114" s="45">
        <v>65</v>
      </c>
      <c r="I114" s="46">
        <v>0</v>
      </c>
      <c r="J114" s="47">
        <f t="shared" si="22"/>
        <v>65</v>
      </c>
      <c r="K114" s="45">
        <v>116</v>
      </c>
      <c r="L114" s="46">
        <v>14</v>
      </c>
      <c r="M114" s="47">
        <f t="shared" si="23"/>
        <v>130</v>
      </c>
      <c r="N114" s="48">
        <f t="shared" si="24"/>
        <v>81</v>
      </c>
    </row>
    <row r="115" spans="1:14">
      <c r="A115" s="215"/>
      <c r="B115" s="49" t="s">
        <v>2</v>
      </c>
      <c r="C115" s="50" t="s">
        <v>284</v>
      </c>
      <c r="D115" s="112">
        <v>7</v>
      </c>
      <c r="E115" s="79">
        <v>0</v>
      </c>
      <c r="F115" s="79">
        <v>0</v>
      </c>
      <c r="G115" s="41">
        <f t="shared" si="21"/>
        <v>7</v>
      </c>
      <c r="H115" s="45">
        <v>39</v>
      </c>
      <c r="I115" s="46">
        <v>0</v>
      </c>
      <c r="J115" s="47">
        <f t="shared" si="22"/>
        <v>39</v>
      </c>
      <c r="K115" s="45">
        <v>45</v>
      </c>
      <c r="L115" s="46">
        <v>0</v>
      </c>
      <c r="M115" s="47">
        <f t="shared" si="23"/>
        <v>45</v>
      </c>
      <c r="N115" s="48">
        <f t="shared" si="24"/>
        <v>46</v>
      </c>
    </row>
    <row r="116" spans="1:14">
      <c r="A116" s="215"/>
      <c r="B116" s="49" t="s">
        <v>2</v>
      </c>
      <c r="C116" s="50" t="s">
        <v>285</v>
      </c>
      <c r="D116" s="112">
        <v>3</v>
      </c>
      <c r="E116" s="79">
        <v>0</v>
      </c>
      <c r="F116" s="79">
        <v>0</v>
      </c>
      <c r="G116" s="41">
        <f t="shared" si="21"/>
        <v>3</v>
      </c>
      <c r="H116" s="45">
        <v>6</v>
      </c>
      <c r="I116" s="46">
        <v>0</v>
      </c>
      <c r="J116" s="47">
        <f t="shared" si="22"/>
        <v>6</v>
      </c>
      <c r="K116" s="45">
        <v>7</v>
      </c>
      <c r="L116" s="46">
        <v>0</v>
      </c>
      <c r="M116" s="47">
        <f t="shared" si="23"/>
        <v>7</v>
      </c>
      <c r="N116" s="48">
        <f t="shared" si="24"/>
        <v>9</v>
      </c>
    </row>
    <row r="117" spans="1:14">
      <c r="A117" s="215"/>
      <c r="B117" s="51" t="s">
        <v>0</v>
      </c>
      <c r="C117" s="52" t="s">
        <v>286</v>
      </c>
      <c r="D117" s="113">
        <v>100</v>
      </c>
      <c r="E117" s="81">
        <v>0</v>
      </c>
      <c r="F117" s="81">
        <v>0</v>
      </c>
      <c r="G117" s="53">
        <f t="shared" si="21"/>
        <v>100</v>
      </c>
      <c r="H117" s="55">
        <v>0</v>
      </c>
      <c r="I117" s="56">
        <v>0</v>
      </c>
      <c r="J117" s="57">
        <f t="shared" si="22"/>
        <v>0</v>
      </c>
      <c r="K117" s="55">
        <v>0</v>
      </c>
      <c r="L117" s="56">
        <v>0</v>
      </c>
      <c r="M117" s="57">
        <f t="shared" si="23"/>
        <v>0</v>
      </c>
      <c r="N117" s="115">
        <f t="shared" si="24"/>
        <v>100</v>
      </c>
    </row>
    <row r="118" spans="1:14">
      <c r="A118" s="215"/>
      <c r="B118" s="49" t="s">
        <v>2</v>
      </c>
      <c r="C118" s="50" t="s">
        <v>287</v>
      </c>
      <c r="D118" s="112">
        <v>19</v>
      </c>
      <c r="E118" s="79">
        <v>0</v>
      </c>
      <c r="F118" s="79">
        <v>0</v>
      </c>
      <c r="G118" s="41">
        <f t="shared" si="21"/>
        <v>19</v>
      </c>
      <c r="H118" s="45">
        <v>0</v>
      </c>
      <c r="I118" s="46">
        <v>0</v>
      </c>
      <c r="J118" s="47">
        <f t="shared" si="22"/>
        <v>0</v>
      </c>
      <c r="K118" s="45">
        <v>0</v>
      </c>
      <c r="L118" s="46">
        <v>0</v>
      </c>
      <c r="M118" s="47">
        <f t="shared" si="23"/>
        <v>0</v>
      </c>
      <c r="N118" s="48">
        <f t="shared" si="24"/>
        <v>19</v>
      </c>
    </row>
    <row r="119" spans="1:14">
      <c r="A119" s="216"/>
      <c r="B119" s="69" t="s">
        <v>200</v>
      </c>
      <c r="C119" s="70" t="s">
        <v>0</v>
      </c>
      <c r="D119" s="72">
        <f t="shared" ref="D119:N119" si="25">SUM(D87:D118)</f>
        <v>2090</v>
      </c>
      <c r="E119" s="71">
        <f t="shared" si="25"/>
        <v>46</v>
      </c>
      <c r="F119" s="71">
        <f t="shared" si="25"/>
        <v>38</v>
      </c>
      <c r="G119" s="71">
        <f t="shared" si="25"/>
        <v>2174</v>
      </c>
      <c r="H119" s="108">
        <f t="shared" si="25"/>
        <v>5444</v>
      </c>
      <c r="I119" s="71">
        <f t="shared" si="25"/>
        <v>226</v>
      </c>
      <c r="J119" s="109">
        <f t="shared" si="25"/>
        <v>5670</v>
      </c>
      <c r="K119" s="108">
        <f t="shared" si="25"/>
        <v>8977</v>
      </c>
      <c r="L119" s="71">
        <f t="shared" si="25"/>
        <v>732</v>
      </c>
      <c r="M119" s="109">
        <f t="shared" si="25"/>
        <v>9709</v>
      </c>
      <c r="N119" s="76">
        <f t="shared" si="25"/>
        <v>7844</v>
      </c>
    </row>
    <row r="120" spans="1:14">
      <c r="A120" s="214" t="s">
        <v>10</v>
      </c>
      <c r="B120" s="116" t="s">
        <v>2</v>
      </c>
      <c r="C120" s="78" t="s">
        <v>288</v>
      </c>
      <c r="D120" s="110">
        <v>7</v>
      </c>
      <c r="E120" s="84">
        <v>0</v>
      </c>
      <c r="F120" s="84">
        <v>0</v>
      </c>
      <c r="G120" s="111">
        <f t="shared" ref="G120:G130" si="26">D120+E120+F120</f>
        <v>7</v>
      </c>
      <c r="H120" s="86">
        <v>35</v>
      </c>
      <c r="I120" s="87">
        <v>0</v>
      </c>
      <c r="J120" s="80">
        <f t="shared" ref="J120:J130" si="27">H120+I120</f>
        <v>35</v>
      </c>
      <c r="K120" s="86">
        <v>90</v>
      </c>
      <c r="L120" s="87">
        <v>0</v>
      </c>
      <c r="M120" s="80">
        <f t="shared" ref="M120:M130" si="28">K120+L120</f>
        <v>90</v>
      </c>
      <c r="N120" s="88">
        <f t="shared" ref="N120:N130" si="29">G120+J120</f>
        <v>42</v>
      </c>
    </row>
    <row r="121" spans="1:14">
      <c r="A121" s="215"/>
      <c r="B121" s="117" t="s">
        <v>2</v>
      </c>
      <c r="C121" s="50" t="s">
        <v>289</v>
      </c>
      <c r="D121" s="112">
        <v>88</v>
      </c>
      <c r="E121" s="79">
        <v>1</v>
      </c>
      <c r="F121" s="79">
        <v>0</v>
      </c>
      <c r="G121" s="41">
        <f t="shared" si="26"/>
        <v>89</v>
      </c>
      <c r="H121" s="45">
        <v>279</v>
      </c>
      <c r="I121" s="46">
        <v>0</v>
      </c>
      <c r="J121" s="47">
        <f t="shared" si="27"/>
        <v>279</v>
      </c>
      <c r="K121" s="45">
        <v>460</v>
      </c>
      <c r="L121" s="46">
        <v>0</v>
      </c>
      <c r="M121" s="47">
        <f t="shared" si="28"/>
        <v>460</v>
      </c>
      <c r="N121" s="48">
        <f t="shared" si="29"/>
        <v>368</v>
      </c>
    </row>
    <row r="122" spans="1:14">
      <c r="A122" s="215"/>
      <c r="B122" s="117" t="s">
        <v>2</v>
      </c>
      <c r="C122" s="50" t="s">
        <v>290</v>
      </c>
      <c r="D122" s="112">
        <v>121</v>
      </c>
      <c r="E122" s="79">
        <v>13</v>
      </c>
      <c r="F122" s="79">
        <v>0</v>
      </c>
      <c r="G122" s="41">
        <f t="shared" si="26"/>
        <v>134</v>
      </c>
      <c r="H122" s="45">
        <v>480</v>
      </c>
      <c r="I122" s="46">
        <v>0</v>
      </c>
      <c r="J122" s="47">
        <f t="shared" si="27"/>
        <v>480</v>
      </c>
      <c r="K122" s="45">
        <v>790</v>
      </c>
      <c r="L122" s="46">
        <v>0</v>
      </c>
      <c r="M122" s="47">
        <f t="shared" si="28"/>
        <v>790</v>
      </c>
      <c r="N122" s="48">
        <f t="shared" si="29"/>
        <v>614</v>
      </c>
    </row>
    <row r="123" spans="1:14">
      <c r="A123" s="215"/>
      <c r="B123" s="117" t="s">
        <v>2</v>
      </c>
      <c r="C123" s="50" t="s">
        <v>291</v>
      </c>
      <c r="D123" s="112">
        <v>133</v>
      </c>
      <c r="E123" s="79">
        <v>7</v>
      </c>
      <c r="F123" s="79">
        <v>2</v>
      </c>
      <c r="G123" s="41">
        <f t="shared" si="26"/>
        <v>142</v>
      </c>
      <c r="H123" s="45">
        <v>178</v>
      </c>
      <c r="I123" s="46">
        <v>0</v>
      </c>
      <c r="J123" s="47">
        <f t="shared" si="27"/>
        <v>178</v>
      </c>
      <c r="K123" s="45">
        <v>267</v>
      </c>
      <c r="L123" s="46">
        <v>0</v>
      </c>
      <c r="M123" s="47">
        <f t="shared" si="28"/>
        <v>267</v>
      </c>
      <c r="N123" s="48">
        <f t="shared" si="29"/>
        <v>320</v>
      </c>
    </row>
    <row r="124" spans="1:14">
      <c r="A124" s="215"/>
      <c r="B124" s="117" t="s">
        <v>0</v>
      </c>
      <c r="C124" s="50" t="s">
        <v>292</v>
      </c>
      <c r="D124" s="112">
        <v>54</v>
      </c>
      <c r="E124" s="79">
        <v>0</v>
      </c>
      <c r="F124" s="79">
        <v>0</v>
      </c>
      <c r="G124" s="41">
        <f t="shared" si="26"/>
        <v>54</v>
      </c>
      <c r="H124" s="45">
        <v>0</v>
      </c>
      <c r="I124" s="46">
        <v>0</v>
      </c>
      <c r="J124" s="47">
        <f t="shared" si="27"/>
        <v>0</v>
      </c>
      <c r="K124" s="45">
        <v>0</v>
      </c>
      <c r="L124" s="46">
        <v>0</v>
      </c>
      <c r="M124" s="47">
        <f t="shared" si="28"/>
        <v>0</v>
      </c>
      <c r="N124" s="48">
        <f t="shared" si="29"/>
        <v>54</v>
      </c>
    </row>
    <row r="125" spans="1:14">
      <c r="A125" s="215"/>
      <c r="B125" s="51" t="s">
        <v>0</v>
      </c>
      <c r="C125" s="52" t="s">
        <v>293</v>
      </c>
      <c r="D125" s="113">
        <v>15</v>
      </c>
      <c r="E125" s="81">
        <v>2</v>
      </c>
      <c r="F125" s="81">
        <v>0</v>
      </c>
      <c r="G125" s="53">
        <f t="shared" si="26"/>
        <v>17</v>
      </c>
      <c r="H125" s="55">
        <v>21</v>
      </c>
      <c r="I125" s="56">
        <v>0</v>
      </c>
      <c r="J125" s="57">
        <f t="shared" si="27"/>
        <v>21</v>
      </c>
      <c r="K125" s="55">
        <v>42</v>
      </c>
      <c r="L125" s="56">
        <v>0</v>
      </c>
      <c r="M125" s="57">
        <f t="shared" si="28"/>
        <v>42</v>
      </c>
      <c r="N125" s="58">
        <f t="shared" si="29"/>
        <v>38</v>
      </c>
    </row>
    <row r="126" spans="1:14">
      <c r="A126" s="215"/>
      <c r="B126" s="49" t="s">
        <v>2</v>
      </c>
      <c r="C126" s="50" t="s">
        <v>294</v>
      </c>
      <c r="D126" s="112">
        <v>76</v>
      </c>
      <c r="E126" s="79">
        <v>3</v>
      </c>
      <c r="F126" s="79">
        <v>5</v>
      </c>
      <c r="G126" s="41">
        <f t="shared" si="26"/>
        <v>84</v>
      </c>
      <c r="H126" s="45">
        <v>42</v>
      </c>
      <c r="I126" s="46">
        <v>0</v>
      </c>
      <c r="J126" s="47">
        <f t="shared" si="27"/>
        <v>42</v>
      </c>
      <c r="K126" s="45">
        <v>55</v>
      </c>
      <c r="L126" s="46">
        <v>0</v>
      </c>
      <c r="M126" s="47">
        <f t="shared" si="28"/>
        <v>55</v>
      </c>
      <c r="N126" s="48">
        <f t="shared" si="29"/>
        <v>126</v>
      </c>
    </row>
    <row r="127" spans="1:14">
      <c r="A127" s="215"/>
      <c r="B127" s="49" t="s">
        <v>2</v>
      </c>
      <c r="C127" s="50" t="s">
        <v>295</v>
      </c>
      <c r="D127" s="112">
        <v>14</v>
      </c>
      <c r="E127" s="79">
        <v>0</v>
      </c>
      <c r="F127" s="79">
        <v>0</v>
      </c>
      <c r="G127" s="41">
        <f t="shared" si="26"/>
        <v>14</v>
      </c>
      <c r="H127" s="45">
        <v>68</v>
      </c>
      <c r="I127" s="46">
        <v>0</v>
      </c>
      <c r="J127" s="47">
        <f t="shared" si="27"/>
        <v>68</v>
      </c>
      <c r="K127" s="45">
        <v>77</v>
      </c>
      <c r="L127" s="46">
        <v>0</v>
      </c>
      <c r="M127" s="47">
        <f t="shared" si="28"/>
        <v>77</v>
      </c>
      <c r="N127" s="48">
        <f t="shared" si="29"/>
        <v>82</v>
      </c>
    </row>
    <row r="128" spans="1:14">
      <c r="A128" s="215"/>
      <c r="B128" s="49" t="s">
        <v>2</v>
      </c>
      <c r="C128" s="50" t="s">
        <v>296</v>
      </c>
      <c r="D128" s="112">
        <v>18</v>
      </c>
      <c r="E128" s="79">
        <v>0</v>
      </c>
      <c r="F128" s="79">
        <v>0</v>
      </c>
      <c r="G128" s="41">
        <f t="shared" si="26"/>
        <v>18</v>
      </c>
      <c r="H128" s="45">
        <v>56</v>
      </c>
      <c r="I128" s="46">
        <v>0</v>
      </c>
      <c r="J128" s="47">
        <f t="shared" si="27"/>
        <v>56</v>
      </c>
      <c r="K128" s="45">
        <v>150</v>
      </c>
      <c r="L128" s="46">
        <v>0</v>
      </c>
      <c r="M128" s="47">
        <f t="shared" si="28"/>
        <v>150</v>
      </c>
      <c r="N128" s="48">
        <f t="shared" si="29"/>
        <v>74</v>
      </c>
    </row>
    <row r="129" spans="1:14">
      <c r="A129" s="215"/>
      <c r="B129" s="59" t="s">
        <v>2</v>
      </c>
      <c r="C129" s="60" t="s">
        <v>297</v>
      </c>
      <c r="D129" s="114">
        <v>58</v>
      </c>
      <c r="E129" s="82">
        <v>3</v>
      </c>
      <c r="F129" s="82">
        <v>0</v>
      </c>
      <c r="G129" s="65">
        <f t="shared" si="26"/>
        <v>61</v>
      </c>
      <c r="H129" s="63">
        <v>233</v>
      </c>
      <c r="I129" s="64">
        <v>0</v>
      </c>
      <c r="J129" s="65">
        <f t="shared" si="27"/>
        <v>233</v>
      </c>
      <c r="K129" s="63">
        <v>507</v>
      </c>
      <c r="L129" s="64">
        <v>0</v>
      </c>
      <c r="M129" s="65">
        <f t="shared" si="28"/>
        <v>507</v>
      </c>
      <c r="N129" s="66">
        <f t="shared" si="29"/>
        <v>294</v>
      </c>
    </row>
    <row r="130" spans="1:14">
      <c r="A130" s="216"/>
      <c r="B130" s="118" t="s">
        <v>2</v>
      </c>
      <c r="C130" s="119" t="s">
        <v>298</v>
      </c>
      <c r="D130" s="120">
        <v>50</v>
      </c>
      <c r="E130" s="121">
        <v>3</v>
      </c>
      <c r="F130" s="121">
        <v>4</v>
      </c>
      <c r="G130" s="122">
        <f t="shared" si="26"/>
        <v>57</v>
      </c>
      <c r="H130" s="123">
        <v>50</v>
      </c>
      <c r="I130" s="124">
        <v>0</v>
      </c>
      <c r="J130" s="125">
        <f t="shared" si="27"/>
        <v>50</v>
      </c>
      <c r="K130" s="123">
        <v>110</v>
      </c>
      <c r="L130" s="124">
        <v>0</v>
      </c>
      <c r="M130" s="125">
        <f t="shared" si="28"/>
        <v>110</v>
      </c>
      <c r="N130" s="126">
        <f t="shared" si="29"/>
        <v>107</v>
      </c>
    </row>
    <row r="131" spans="1:14">
      <c r="A131" s="106" t="s">
        <v>0</v>
      </c>
      <c r="B131" s="106" t="s">
        <v>0</v>
      </c>
      <c r="C131" s="106" t="s">
        <v>0</v>
      </c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7"/>
    </row>
    <row r="132" spans="1:14" ht="26.4">
      <c r="A132" s="6" t="s">
        <v>174</v>
      </c>
      <c r="B132" s="7"/>
      <c r="C132" s="8"/>
      <c r="D132" s="9" t="s">
        <v>175</v>
      </c>
      <c r="E132" s="10"/>
      <c r="F132" s="10"/>
      <c r="G132" s="11"/>
      <c r="H132" s="12" t="s">
        <v>176</v>
      </c>
      <c r="I132" s="13"/>
      <c r="J132" s="14"/>
      <c r="K132" s="12" t="s">
        <v>177</v>
      </c>
      <c r="L132" s="13"/>
      <c r="M132" s="14"/>
      <c r="N132" s="15" t="s">
        <v>178</v>
      </c>
    </row>
    <row r="133" spans="1:14">
      <c r="A133" s="16"/>
      <c r="B133" s="17"/>
      <c r="C133" s="18"/>
      <c r="D133" s="19" t="s">
        <v>179</v>
      </c>
      <c r="E133" s="20" t="s">
        <v>180</v>
      </c>
      <c r="F133" s="20" t="s">
        <v>181</v>
      </c>
      <c r="G133" s="21" t="s">
        <v>182</v>
      </c>
      <c r="H133" s="22" t="s">
        <v>179</v>
      </c>
      <c r="I133" s="20" t="s">
        <v>180</v>
      </c>
      <c r="J133" s="23" t="s">
        <v>182</v>
      </c>
      <c r="K133" s="22" t="s">
        <v>179</v>
      </c>
      <c r="L133" s="20" t="s">
        <v>180</v>
      </c>
      <c r="M133" s="23" t="s">
        <v>182</v>
      </c>
      <c r="N133" s="25" t="s">
        <v>182</v>
      </c>
    </row>
    <row r="134" spans="1:14">
      <c r="A134" s="214" t="s">
        <v>10</v>
      </c>
      <c r="B134" s="49" t="s">
        <v>2</v>
      </c>
      <c r="C134" s="50" t="s">
        <v>299</v>
      </c>
      <c r="D134" s="112">
        <v>30</v>
      </c>
      <c r="E134" s="79">
        <v>0</v>
      </c>
      <c r="F134" s="79">
        <v>0</v>
      </c>
      <c r="G134" s="41">
        <f t="shared" ref="G134:G141" si="30">D134+E134+F134</f>
        <v>30</v>
      </c>
      <c r="H134" s="45">
        <v>49</v>
      </c>
      <c r="I134" s="46">
        <v>0</v>
      </c>
      <c r="J134" s="47">
        <f t="shared" ref="J134:J141" si="31">H134+I134</f>
        <v>49</v>
      </c>
      <c r="K134" s="45">
        <v>150</v>
      </c>
      <c r="L134" s="46">
        <v>0</v>
      </c>
      <c r="M134" s="47">
        <f t="shared" ref="M134:M141" si="32">K134+L134</f>
        <v>150</v>
      </c>
      <c r="N134" s="48">
        <f t="shared" ref="N134:N141" si="33">G134+J134</f>
        <v>79</v>
      </c>
    </row>
    <row r="135" spans="1:14">
      <c r="A135" s="215"/>
      <c r="B135" s="49" t="s">
        <v>2</v>
      </c>
      <c r="C135" s="50" t="s">
        <v>300</v>
      </c>
      <c r="D135" s="112">
        <v>16</v>
      </c>
      <c r="E135" s="79">
        <v>0</v>
      </c>
      <c r="F135" s="79">
        <v>0</v>
      </c>
      <c r="G135" s="41">
        <f t="shared" si="30"/>
        <v>16</v>
      </c>
      <c r="H135" s="45">
        <v>70</v>
      </c>
      <c r="I135" s="46">
        <v>0</v>
      </c>
      <c r="J135" s="47">
        <f t="shared" si="31"/>
        <v>70</v>
      </c>
      <c r="K135" s="45">
        <v>104</v>
      </c>
      <c r="L135" s="46">
        <v>0</v>
      </c>
      <c r="M135" s="47">
        <f t="shared" si="32"/>
        <v>104</v>
      </c>
      <c r="N135" s="48">
        <f t="shared" si="33"/>
        <v>86</v>
      </c>
    </row>
    <row r="136" spans="1:14">
      <c r="A136" s="215"/>
      <c r="B136" s="49" t="s">
        <v>2</v>
      </c>
      <c r="C136" s="50" t="s">
        <v>301</v>
      </c>
      <c r="D136" s="112">
        <v>71</v>
      </c>
      <c r="E136" s="79">
        <v>1</v>
      </c>
      <c r="F136" s="79">
        <v>1</v>
      </c>
      <c r="G136" s="41">
        <f t="shared" si="30"/>
        <v>73</v>
      </c>
      <c r="H136" s="45">
        <v>0</v>
      </c>
      <c r="I136" s="46">
        <v>0</v>
      </c>
      <c r="J136" s="47">
        <f t="shared" si="31"/>
        <v>0</v>
      </c>
      <c r="K136" s="45">
        <v>0</v>
      </c>
      <c r="L136" s="46">
        <v>0</v>
      </c>
      <c r="M136" s="47">
        <f t="shared" si="32"/>
        <v>0</v>
      </c>
      <c r="N136" s="48">
        <f t="shared" si="33"/>
        <v>73</v>
      </c>
    </row>
    <row r="137" spans="1:14">
      <c r="A137" s="215"/>
      <c r="B137" s="49" t="s">
        <v>2</v>
      </c>
      <c r="C137" s="50" t="s">
        <v>302</v>
      </c>
      <c r="D137" s="112">
        <v>6</v>
      </c>
      <c r="E137" s="79">
        <v>0</v>
      </c>
      <c r="F137" s="79">
        <v>0</v>
      </c>
      <c r="G137" s="41">
        <f t="shared" si="30"/>
        <v>6</v>
      </c>
      <c r="H137" s="45">
        <v>0</v>
      </c>
      <c r="I137" s="46">
        <v>0</v>
      </c>
      <c r="J137" s="47">
        <f t="shared" si="31"/>
        <v>0</v>
      </c>
      <c r="K137" s="45">
        <v>0</v>
      </c>
      <c r="L137" s="46">
        <v>0</v>
      </c>
      <c r="M137" s="47">
        <f t="shared" si="32"/>
        <v>0</v>
      </c>
      <c r="N137" s="48">
        <f t="shared" si="33"/>
        <v>6</v>
      </c>
    </row>
    <row r="138" spans="1:14">
      <c r="A138" s="215"/>
      <c r="B138" s="51" t="s">
        <v>2</v>
      </c>
      <c r="C138" s="52" t="s">
        <v>303</v>
      </c>
      <c r="D138" s="113">
        <v>38</v>
      </c>
      <c r="E138" s="81">
        <v>2</v>
      </c>
      <c r="F138" s="81">
        <v>0</v>
      </c>
      <c r="G138" s="53">
        <f t="shared" si="30"/>
        <v>40</v>
      </c>
      <c r="H138" s="55">
        <v>196</v>
      </c>
      <c r="I138" s="56">
        <v>0</v>
      </c>
      <c r="J138" s="57">
        <f t="shared" si="31"/>
        <v>196</v>
      </c>
      <c r="K138" s="55">
        <v>417</v>
      </c>
      <c r="L138" s="56">
        <v>0</v>
      </c>
      <c r="M138" s="57">
        <f t="shared" si="32"/>
        <v>417</v>
      </c>
      <c r="N138" s="115">
        <f t="shared" si="33"/>
        <v>236</v>
      </c>
    </row>
    <row r="139" spans="1:14">
      <c r="A139" s="215"/>
      <c r="B139" s="49" t="s">
        <v>2</v>
      </c>
      <c r="C139" s="50" t="s">
        <v>304</v>
      </c>
      <c r="D139" s="112">
        <v>130</v>
      </c>
      <c r="E139" s="79">
        <v>6</v>
      </c>
      <c r="F139" s="79">
        <v>4</v>
      </c>
      <c r="G139" s="41">
        <f t="shared" si="30"/>
        <v>140</v>
      </c>
      <c r="H139" s="45">
        <v>113</v>
      </c>
      <c r="I139" s="46">
        <v>0</v>
      </c>
      <c r="J139" s="47">
        <f t="shared" si="31"/>
        <v>113</v>
      </c>
      <c r="K139" s="45">
        <v>210</v>
      </c>
      <c r="L139" s="46">
        <v>0</v>
      </c>
      <c r="M139" s="47">
        <f t="shared" si="32"/>
        <v>210</v>
      </c>
      <c r="N139" s="48">
        <f t="shared" si="33"/>
        <v>253</v>
      </c>
    </row>
    <row r="140" spans="1:14">
      <c r="A140" s="215"/>
      <c r="B140" s="49" t="s">
        <v>2</v>
      </c>
      <c r="C140" s="50" t="s">
        <v>305</v>
      </c>
      <c r="D140" s="112">
        <v>131</v>
      </c>
      <c r="E140" s="79">
        <v>10</v>
      </c>
      <c r="F140" s="79">
        <v>3</v>
      </c>
      <c r="G140" s="41">
        <f t="shared" si="30"/>
        <v>144</v>
      </c>
      <c r="H140" s="45">
        <v>235</v>
      </c>
      <c r="I140" s="46">
        <v>0</v>
      </c>
      <c r="J140" s="47">
        <f t="shared" si="31"/>
        <v>235</v>
      </c>
      <c r="K140" s="45">
        <v>262</v>
      </c>
      <c r="L140" s="46">
        <v>0</v>
      </c>
      <c r="M140" s="47">
        <f t="shared" si="32"/>
        <v>262</v>
      </c>
      <c r="N140" s="48">
        <f t="shared" si="33"/>
        <v>379</v>
      </c>
    </row>
    <row r="141" spans="1:14">
      <c r="A141" s="215"/>
      <c r="B141" s="91" t="s">
        <v>2</v>
      </c>
      <c r="C141" s="68" t="s">
        <v>11</v>
      </c>
      <c r="D141" s="127">
        <v>19</v>
      </c>
      <c r="E141" s="92">
        <v>0</v>
      </c>
      <c r="F141" s="92">
        <v>1</v>
      </c>
      <c r="G141" s="128">
        <f t="shared" si="30"/>
        <v>20</v>
      </c>
      <c r="H141" s="94">
        <v>138</v>
      </c>
      <c r="I141" s="95">
        <v>0</v>
      </c>
      <c r="J141" s="96">
        <f t="shared" si="31"/>
        <v>138</v>
      </c>
      <c r="K141" s="94">
        <v>198</v>
      </c>
      <c r="L141" s="95">
        <v>0</v>
      </c>
      <c r="M141" s="96">
        <f t="shared" si="32"/>
        <v>198</v>
      </c>
      <c r="N141" s="97">
        <f t="shared" si="33"/>
        <v>158</v>
      </c>
    </row>
    <row r="142" spans="1:14">
      <c r="A142" s="216"/>
      <c r="B142" s="69" t="s">
        <v>200</v>
      </c>
      <c r="C142" s="70" t="s">
        <v>0</v>
      </c>
      <c r="D142" s="72">
        <f t="shared" ref="D142:N142" si="34">SUM(D134:D141,D120:D130)</f>
        <v>1075</v>
      </c>
      <c r="E142" s="71">
        <f t="shared" si="34"/>
        <v>51</v>
      </c>
      <c r="F142" s="71">
        <f t="shared" si="34"/>
        <v>20</v>
      </c>
      <c r="G142" s="71">
        <f t="shared" si="34"/>
        <v>1146</v>
      </c>
      <c r="H142" s="108">
        <f t="shared" si="34"/>
        <v>2243</v>
      </c>
      <c r="I142" s="71">
        <f t="shared" si="34"/>
        <v>0</v>
      </c>
      <c r="J142" s="109">
        <f t="shared" si="34"/>
        <v>2243</v>
      </c>
      <c r="K142" s="108">
        <f t="shared" si="34"/>
        <v>3889</v>
      </c>
      <c r="L142" s="71">
        <f t="shared" si="34"/>
        <v>0</v>
      </c>
      <c r="M142" s="109">
        <f t="shared" si="34"/>
        <v>3889</v>
      </c>
      <c r="N142" s="76">
        <f t="shared" si="34"/>
        <v>3389</v>
      </c>
    </row>
    <row r="143" spans="1:14">
      <c r="A143" s="214" t="s">
        <v>12</v>
      </c>
      <c r="B143" s="77" t="s">
        <v>2</v>
      </c>
      <c r="C143" s="50" t="s">
        <v>306</v>
      </c>
      <c r="D143" s="44">
        <v>203</v>
      </c>
      <c r="E143" s="41">
        <v>10</v>
      </c>
      <c r="F143" s="42">
        <v>7</v>
      </c>
      <c r="G143" s="41">
        <f t="shared" ref="G143:G155" si="35">D143+E143+F143</f>
        <v>220</v>
      </c>
      <c r="H143" s="45">
        <v>832</v>
      </c>
      <c r="I143" s="46">
        <v>0</v>
      </c>
      <c r="J143" s="47">
        <f t="shared" ref="J143:J155" si="36">H143+I143</f>
        <v>832</v>
      </c>
      <c r="K143" s="45">
        <v>832</v>
      </c>
      <c r="L143" s="46">
        <v>0</v>
      </c>
      <c r="M143" s="47">
        <f t="shared" ref="M143:M155" si="37">K143+L143</f>
        <v>832</v>
      </c>
      <c r="N143" s="48">
        <f t="shared" ref="N143:N155" si="38">G143+J143</f>
        <v>1052</v>
      </c>
    </row>
    <row r="144" spans="1:14">
      <c r="A144" s="215"/>
      <c r="B144" s="49" t="s">
        <v>2</v>
      </c>
      <c r="C144" s="50" t="s">
        <v>307</v>
      </c>
      <c r="D144" s="44">
        <v>236</v>
      </c>
      <c r="E144" s="41">
        <v>8</v>
      </c>
      <c r="F144" s="42">
        <v>0</v>
      </c>
      <c r="G144" s="41">
        <f t="shared" si="35"/>
        <v>244</v>
      </c>
      <c r="H144" s="45">
        <v>709</v>
      </c>
      <c r="I144" s="46">
        <v>0</v>
      </c>
      <c r="J144" s="47">
        <f t="shared" si="36"/>
        <v>709</v>
      </c>
      <c r="K144" s="45">
        <v>1049</v>
      </c>
      <c r="L144" s="46">
        <v>0</v>
      </c>
      <c r="M144" s="47">
        <f t="shared" si="37"/>
        <v>1049</v>
      </c>
      <c r="N144" s="48">
        <f t="shared" si="38"/>
        <v>953</v>
      </c>
    </row>
    <row r="145" spans="1:14">
      <c r="A145" s="215"/>
      <c r="B145" s="49" t="s">
        <v>2</v>
      </c>
      <c r="C145" s="50" t="s">
        <v>308</v>
      </c>
      <c r="D145" s="44">
        <v>206</v>
      </c>
      <c r="E145" s="41">
        <v>5</v>
      </c>
      <c r="F145" s="42">
        <v>2</v>
      </c>
      <c r="G145" s="41">
        <f t="shared" si="35"/>
        <v>213</v>
      </c>
      <c r="H145" s="45">
        <v>976</v>
      </c>
      <c r="I145" s="46">
        <v>14</v>
      </c>
      <c r="J145" s="47">
        <f t="shared" si="36"/>
        <v>990</v>
      </c>
      <c r="K145" s="45">
        <v>1100</v>
      </c>
      <c r="L145" s="46">
        <v>23</v>
      </c>
      <c r="M145" s="47">
        <f t="shared" si="37"/>
        <v>1123</v>
      </c>
      <c r="N145" s="48">
        <f t="shared" si="38"/>
        <v>1203</v>
      </c>
    </row>
    <row r="146" spans="1:14">
      <c r="A146" s="215"/>
      <c r="B146" s="49" t="s">
        <v>2</v>
      </c>
      <c r="C146" s="50" t="s">
        <v>309</v>
      </c>
      <c r="D146" s="44">
        <v>65</v>
      </c>
      <c r="E146" s="41">
        <v>1</v>
      </c>
      <c r="F146" s="42">
        <v>0</v>
      </c>
      <c r="G146" s="41">
        <f t="shared" si="35"/>
        <v>66</v>
      </c>
      <c r="H146" s="45">
        <v>97</v>
      </c>
      <c r="I146" s="46">
        <v>0</v>
      </c>
      <c r="J146" s="47">
        <f t="shared" si="36"/>
        <v>97</v>
      </c>
      <c r="K146" s="45">
        <v>97</v>
      </c>
      <c r="L146" s="46">
        <v>0</v>
      </c>
      <c r="M146" s="47">
        <f t="shared" si="37"/>
        <v>97</v>
      </c>
      <c r="N146" s="48">
        <f t="shared" si="38"/>
        <v>163</v>
      </c>
    </row>
    <row r="147" spans="1:14">
      <c r="A147" s="215"/>
      <c r="B147" s="49" t="s">
        <v>2</v>
      </c>
      <c r="C147" s="50" t="s">
        <v>310</v>
      </c>
      <c r="D147" s="44">
        <v>170</v>
      </c>
      <c r="E147" s="41">
        <v>8</v>
      </c>
      <c r="F147" s="42">
        <v>0</v>
      </c>
      <c r="G147" s="41">
        <f t="shared" si="35"/>
        <v>178</v>
      </c>
      <c r="H147" s="45">
        <v>206</v>
      </c>
      <c r="I147" s="46">
        <v>13</v>
      </c>
      <c r="J147" s="47">
        <f t="shared" si="36"/>
        <v>219</v>
      </c>
      <c r="K147" s="45">
        <v>556</v>
      </c>
      <c r="L147" s="46">
        <v>22</v>
      </c>
      <c r="M147" s="47">
        <f t="shared" si="37"/>
        <v>578</v>
      </c>
      <c r="N147" s="48">
        <f t="shared" si="38"/>
        <v>397</v>
      </c>
    </row>
    <row r="148" spans="1:14">
      <c r="A148" s="215"/>
      <c r="B148" s="51" t="s">
        <v>2</v>
      </c>
      <c r="C148" s="52" t="s">
        <v>311</v>
      </c>
      <c r="D148" s="54">
        <v>56</v>
      </c>
      <c r="E148" s="53">
        <v>0</v>
      </c>
      <c r="F148" s="53">
        <v>0</v>
      </c>
      <c r="G148" s="53">
        <f t="shared" si="35"/>
        <v>56</v>
      </c>
      <c r="H148" s="55">
        <v>314</v>
      </c>
      <c r="I148" s="56">
        <v>0</v>
      </c>
      <c r="J148" s="57">
        <f t="shared" si="36"/>
        <v>314</v>
      </c>
      <c r="K148" s="55">
        <v>402</v>
      </c>
      <c r="L148" s="56">
        <v>0</v>
      </c>
      <c r="M148" s="57">
        <f t="shared" si="37"/>
        <v>402</v>
      </c>
      <c r="N148" s="58">
        <f t="shared" si="38"/>
        <v>370</v>
      </c>
    </row>
    <row r="149" spans="1:14">
      <c r="A149" s="215"/>
      <c r="B149" s="49" t="s">
        <v>2</v>
      </c>
      <c r="C149" s="50" t="s">
        <v>312</v>
      </c>
      <c r="D149" s="44">
        <v>88</v>
      </c>
      <c r="E149" s="41">
        <v>2</v>
      </c>
      <c r="F149" s="42">
        <v>7</v>
      </c>
      <c r="G149" s="41">
        <f t="shared" si="35"/>
        <v>97</v>
      </c>
      <c r="H149" s="45">
        <v>1156</v>
      </c>
      <c r="I149" s="46">
        <v>0</v>
      </c>
      <c r="J149" s="47">
        <f t="shared" si="36"/>
        <v>1156</v>
      </c>
      <c r="K149" s="45">
        <v>1262</v>
      </c>
      <c r="L149" s="46">
        <v>0</v>
      </c>
      <c r="M149" s="47">
        <f t="shared" si="37"/>
        <v>1262</v>
      </c>
      <c r="N149" s="48">
        <f t="shared" si="38"/>
        <v>1253</v>
      </c>
    </row>
    <row r="150" spans="1:14">
      <c r="A150" s="215"/>
      <c r="B150" s="49" t="s">
        <v>2</v>
      </c>
      <c r="C150" s="50" t="s">
        <v>313</v>
      </c>
      <c r="D150" s="44">
        <v>303</v>
      </c>
      <c r="E150" s="41">
        <v>21</v>
      </c>
      <c r="F150" s="42">
        <v>5</v>
      </c>
      <c r="G150" s="41">
        <f t="shared" si="35"/>
        <v>329</v>
      </c>
      <c r="H150" s="45">
        <v>273</v>
      </c>
      <c r="I150" s="46">
        <v>0</v>
      </c>
      <c r="J150" s="47">
        <f t="shared" si="36"/>
        <v>273</v>
      </c>
      <c r="K150" s="45">
        <v>760</v>
      </c>
      <c r="L150" s="46">
        <v>0</v>
      </c>
      <c r="M150" s="47">
        <f t="shared" si="37"/>
        <v>760</v>
      </c>
      <c r="N150" s="48">
        <f t="shared" si="38"/>
        <v>602</v>
      </c>
    </row>
    <row r="151" spans="1:14">
      <c r="A151" s="215"/>
      <c r="B151" s="49" t="s">
        <v>0</v>
      </c>
      <c r="C151" s="50" t="s">
        <v>314</v>
      </c>
      <c r="D151" s="44">
        <v>151</v>
      </c>
      <c r="E151" s="41">
        <v>0</v>
      </c>
      <c r="F151" s="42">
        <v>1</v>
      </c>
      <c r="G151" s="41">
        <f t="shared" si="35"/>
        <v>152</v>
      </c>
      <c r="H151" s="45">
        <v>0</v>
      </c>
      <c r="I151" s="46">
        <v>0</v>
      </c>
      <c r="J151" s="47">
        <f t="shared" si="36"/>
        <v>0</v>
      </c>
      <c r="K151" s="45">
        <v>0</v>
      </c>
      <c r="L151" s="46">
        <v>0</v>
      </c>
      <c r="M151" s="47">
        <f t="shared" si="37"/>
        <v>0</v>
      </c>
      <c r="N151" s="48">
        <f t="shared" si="38"/>
        <v>152</v>
      </c>
    </row>
    <row r="152" spans="1:14">
      <c r="A152" s="215"/>
      <c r="B152" s="59" t="s">
        <v>2</v>
      </c>
      <c r="C152" s="60" t="s">
        <v>315</v>
      </c>
      <c r="D152" s="62">
        <v>117</v>
      </c>
      <c r="E152" s="61">
        <v>4</v>
      </c>
      <c r="F152" s="61">
        <v>7</v>
      </c>
      <c r="G152" s="61">
        <f t="shared" si="35"/>
        <v>128</v>
      </c>
      <c r="H152" s="63">
        <v>380</v>
      </c>
      <c r="I152" s="64">
        <v>0</v>
      </c>
      <c r="J152" s="65">
        <f t="shared" si="36"/>
        <v>380</v>
      </c>
      <c r="K152" s="63">
        <v>534</v>
      </c>
      <c r="L152" s="64">
        <v>75</v>
      </c>
      <c r="M152" s="65">
        <f t="shared" si="37"/>
        <v>609</v>
      </c>
      <c r="N152" s="66">
        <f t="shared" si="38"/>
        <v>508</v>
      </c>
    </row>
    <row r="153" spans="1:14">
      <c r="A153" s="215"/>
      <c r="B153" s="49" t="s">
        <v>2</v>
      </c>
      <c r="C153" s="50" t="s">
        <v>316</v>
      </c>
      <c r="D153" s="44">
        <v>141</v>
      </c>
      <c r="E153" s="41">
        <v>4</v>
      </c>
      <c r="F153" s="42">
        <v>1</v>
      </c>
      <c r="G153" s="41">
        <f t="shared" si="35"/>
        <v>146</v>
      </c>
      <c r="H153" s="45">
        <v>129</v>
      </c>
      <c r="I153" s="46">
        <v>0</v>
      </c>
      <c r="J153" s="47">
        <f t="shared" si="36"/>
        <v>129</v>
      </c>
      <c r="K153" s="45">
        <v>271</v>
      </c>
      <c r="L153" s="46">
        <v>0</v>
      </c>
      <c r="M153" s="47">
        <f t="shared" si="37"/>
        <v>271</v>
      </c>
      <c r="N153" s="48">
        <f t="shared" si="38"/>
        <v>275</v>
      </c>
    </row>
    <row r="154" spans="1:14">
      <c r="A154" s="215"/>
      <c r="B154" s="49" t="s">
        <v>2</v>
      </c>
      <c r="C154" s="50" t="s">
        <v>317</v>
      </c>
      <c r="D154" s="44">
        <v>215</v>
      </c>
      <c r="E154" s="41">
        <v>3</v>
      </c>
      <c r="F154" s="42">
        <v>5</v>
      </c>
      <c r="G154" s="41">
        <f t="shared" si="35"/>
        <v>223</v>
      </c>
      <c r="H154" s="45">
        <v>124</v>
      </c>
      <c r="I154" s="46">
        <v>0</v>
      </c>
      <c r="J154" s="47">
        <f t="shared" si="36"/>
        <v>124</v>
      </c>
      <c r="K154" s="45">
        <v>680</v>
      </c>
      <c r="L154" s="46">
        <v>0</v>
      </c>
      <c r="M154" s="47">
        <f t="shared" si="37"/>
        <v>680</v>
      </c>
      <c r="N154" s="48">
        <f t="shared" si="38"/>
        <v>347</v>
      </c>
    </row>
    <row r="155" spans="1:14">
      <c r="A155" s="215"/>
      <c r="B155" s="49" t="s">
        <v>2</v>
      </c>
      <c r="C155" s="50" t="s">
        <v>318</v>
      </c>
      <c r="D155" s="44">
        <v>4</v>
      </c>
      <c r="E155" s="41">
        <v>0</v>
      </c>
      <c r="F155" s="42">
        <v>0</v>
      </c>
      <c r="G155" s="41">
        <f t="shared" si="35"/>
        <v>4</v>
      </c>
      <c r="H155" s="45">
        <v>150</v>
      </c>
      <c r="I155" s="46">
        <v>0</v>
      </c>
      <c r="J155" s="47">
        <f t="shared" si="36"/>
        <v>150</v>
      </c>
      <c r="K155" s="45">
        <v>250</v>
      </c>
      <c r="L155" s="46">
        <v>0</v>
      </c>
      <c r="M155" s="47">
        <f t="shared" si="37"/>
        <v>250</v>
      </c>
      <c r="N155" s="48">
        <f t="shared" si="38"/>
        <v>154</v>
      </c>
    </row>
    <row r="156" spans="1:14">
      <c r="A156" s="216"/>
      <c r="B156" s="69" t="s">
        <v>200</v>
      </c>
      <c r="C156" s="70" t="s">
        <v>0</v>
      </c>
      <c r="D156" s="72">
        <f t="shared" ref="D156:N156" si="39">SUM(D143:D155)</f>
        <v>1955</v>
      </c>
      <c r="E156" s="71">
        <f t="shared" si="39"/>
        <v>66</v>
      </c>
      <c r="F156" s="71">
        <f t="shared" si="39"/>
        <v>35</v>
      </c>
      <c r="G156" s="71">
        <f t="shared" si="39"/>
        <v>2056</v>
      </c>
      <c r="H156" s="108">
        <f t="shared" si="39"/>
        <v>5346</v>
      </c>
      <c r="I156" s="71">
        <f t="shared" si="39"/>
        <v>27</v>
      </c>
      <c r="J156" s="109">
        <f t="shared" si="39"/>
        <v>5373</v>
      </c>
      <c r="K156" s="108">
        <f t="shared" si="39"/>
        <v>7793</v>
      </c>
      <c r="L156" s="71">
        <f t="shared" si="39"/>
        <v>120</v>
      </c>
      <c r="M156" s="109">
        <f t="shared" si="39"/>
        <v>7913</v>
      </c>
      <c r="N156" s="76">
        <f t="shared" si="39"/>
        <v>7429</v>
      </c>
    </row>
    <row r="157" spans="1:14">
      <c r="A157" s="214" t="s">
        <v>13</v>
      </c>
      <c r="B157" s="77" t="s">
        <v>2</v>
      </c>
      <c r="C157" s="50" t="s">
        <v>319</v>
      </c>
      <c r="D157" s="112">
        <v>171</v>
      </c>
      <c r="E157" s="79">
        <v>23</v>
      </c>
      <c r="F157" s="79">
        <v>3</v>
      </c>
      <c r="G157" s="41">
        <f t="shared" ref="G157:G170" si="40">D157+E157+F157</f>
        <v>197</v>
      </c>
      <c r="H157" s="45">
        <v>2965</v>
      </c>
      <c r="I157" s="46">
        <v>1</v>
      </c>
      <c r="J157" s="47">
        <f t="shared" ref="J157:J170" si="41">H157+I157</f>
        <v>2966</v>
      </c>
      <c r="K157" s="45">
        <v>3303</v>
      </c>
      <c r="L157" s="46">
        <v>5</v>
      </c>
      <c r="M157" s="47">
        <f t="shared" ref="M157:M170" si="42">K157+L157</f>
        <v>3308</v>
      </c>
      <c r="N157" s="48">
        <f t="shared" ref="N157:N170" si="43">G157+J157</f>
        <v>3163</v>
      </c>
    </row>
    <row r="158" spans="1:14">
      <c r="A158" s="215"/>
      <c r="B158" s="49" t="s">
        <v>2</v>
      </c>
      <c r="C158" s="50" t="s">
        <v>320</v>
      </c>
      <c r="D158" s="112">
        <v>4</v>
      </c>
      <c r="E158" s="79">
        <v>2</v>
      </c>
      <c r="F158" s="79">
        <v>3</v>
      </c>
      <c r="G158" s="41">
        <f t="shared" si="40"/>
        <v>9</v>
      </c>
      <c r="H158" s="45">
        <v>130</v>
      </c>
      <c r="I158" s="46">
        <v>0</v>
      </c>
      <c r="J158" s="47">
        <f t="shared" si="41"/>
        <v>130</v>
      </c>
      <c r="K158" s="45">
        <v>379</v>
      </c>
      <c r="L158" s="46">
        <v>0</v>
      </c>
      <c r="M158" s="47">
        <f t="shared" si="42"/>
        <v>379</v>
      </c>
      <c r="N158" s="48">
        <f t="shared" si="43"/>
        <v>139</v>
      </c>
    </row>
    <row r="159" spans="1:14">
      <c r="A159" s="215"/>
      <c r="B159" s="49" t="s">
        <v>2</v>
      </c>
      <c r="C159" s="50" t="s">
        <v>321</v>
      </c>
      <c r="D159" s="112">
        <v>39</v>
      </c>
      <c r="E159" s="79">
        <v>1</v>
      </c>
      <c r="F159" s="79">
        <v>2</v>
      </c>
      <c r="G159" s="41">
        <f t="shared" si="40"/>
        <v>42</v>
      </c>
      <c r="H159" s="45">
        <v>134</v>
      </c>
      <c r="I159" s="46">
        <v>2</v>
      </c>
      <c r="J159" s="47">
        <f t="shared" si="41"/>
        <v>136</v>
      </c>
      <c r="K159" s="45">
        <v>292</v>
      </c>
      <c r="L159" s="46">
        <v>12</v>
      </c>
      <c r="M159" s="47">
        <f t="shared" si="42"/>
        <v>304</v>
      </c>
      <c r="N159" s="48">
        <f t="shared" si="43"/>
        <v>178</v>
      </c>
    </row>
    <row r="160" spans="1:14">
      <c r="A160" s="215"/>
      <c r="B160" s="49" t="s">
        <v>2</v>
      </c>
      <c r="C160" s="50" t="s">
        <v>322</v>
      </c>
      <c r="D160" s="112">
        <v>31</v>
      </c>
      <c r="E160" s="79">
        <v>9</v>
      </c>
      <c r="F160" s="79">
        <v>2</v>
      </c>
      <c r="G160" s="41">
        <f t="shared" si="40"/>
        <v>42</v>
      </c>
      <c r="H160" s="45">
        <v>208</v>
      </c>
      <c r="I160" s="46">
        <v>0</v>
      </c>
      <c r="J160" s="47">
        <f t="shared" si="41"/>
        <v>208</v>
      </c>
      <c r="K160" s="45">
        <v>253</v>
      </c>
      <c r="L160" s="46">
        <v>0</v>
      </c>
      <c r="M160" s="47">
        <f t="shared" si="42"/>
        <v>253</v>
      </c>
      <c r="N160" s="48">
        <f t="shared" si="43"/>
        <v>250</v>
      </c>
    </row>
    <row r="161" spans="1:14">
      <c r="A161" s="215"/>
      <c r="B161" s="49" t="s">
        <v>2</v>
      </c>
      <c r="C161" s="50" t="s">
        <v>323</v>
      </c>
      <c r="D161" s="112">
        <v>360</v>
      </c>
      <c r="E161" s="79">
        <v>48</v>
      </c>
      <c r="F161" s="79">
        <v>29</v>
      </c>
      <c r="G161" s="41">
        <f t="shared" si="40"/>
        <v>437</v>
      </c>
      <c r="H161" s="45">
        <v>4339</v>
      </c>
      <c r="I161" s="46">
        <v>8</v>
      </c>
      <c r="J161" s="47">
        <f t="shared" si="41"/>
        <v>4347</v>
      </c>
      <c r="K161" s="45">
        <v>6013</v>
      </c>
      <c r="L161" s="46">
        <v>38</v>
      </c>
      <c r="M161" s="47">
        <f t="shared" si="42"/>
        <v>6051</v>
      </c>
      <c r="N161" s="48">
        <f t="shared" si="43"/>
        <v>4784</v>
      </c>
    </row>
    <row r="162" spans="1:14">
      <c r="A162" s="215"/>
      <c r="B162" s="51" t="s">
        <v>2</v>
      </c>
      <c r="C162" s="52" t="s">
        <v>324</v>
      </c>
      <c r="D162" s="113">
        <v>48</v>
      </c>
      <c r="E162" s="81">
        <v>6</v>
      </c>
      <c r="F162" s="81">
        <v>0</v>
      </c>
      <c r="G162" s="53">
        <f t="shared" si="40"/>
        <v>54</v>
      </c>
      <c r="H162" s="55">
        <v>684</v>
      </c>
      <c r="I162" s="56">
        <v>6</v>
      </c>
      <c r="J162" s="57">
        <f t="shared" si="41"/>
        <v>690</v>
      </c>
      <c r="K162" s="55">
        <v>1318</v>
      </c>
      <c r="L162" s="56">
        <v>20</v>
      </c>
      <c r="M162" s="57">
        <f t="shared" si="42"/>
        <v>1338</v>
      </c>
      <c r="N162" s="58">
        <f t="shared" si="43"/>
        <v>744</v>
      </c>
    </row>
    <row r="163" spans="1:14">
      <c r="A163" s="215"/>
      <c r="B163" s="49" t="s">
        <v>2</v>
      </c>
      <c r="C163" s="50" t="s">
        <v>325</v>
      </c>
      <c r="D163" s="112">
        <v>44</v>
      </c>
      <c r="E163" s="79">
        <v>2</v>
      </c>
      <c r="F163" s="79">
        <v>0</v>
      </c>
      <c r="G163" s="41">
        <f t="shared" si="40"/>
        <v>46</v>
      </c>
      <c r="H163" s="45">
        <v>318</v>
      </c>
      <c r="I163" s="46">
        <v>0</v>
      </c>
      <c r="J163" s="47">
        <f t="shared" si="41"/>
        <v>318</v>
      </c>
      <c r="K163" s="45">
        <v>1920</v>
      </c>
      <c r="L163" s="46">
        <v>0</v>
      </c>
      <c r="M163" s="47">
        <f t="shared" si="42"/>
        <v>1920</v>
      </c>
      <c r="N163" s="48">
        <f t="shared" si="43"/>
        <v>364</v>
      </c>
    </row>
    <row r="164" spans="1:14">
      <c r="A164" s="215"/>
      <c r="B164" s="49" t="s">
        <v>2</v>
      </c>
      <c r="C164" s="50" t="s">
        <v>326</v>
      </c>
      <c r="D164" s="112">
        <v>6</v>
      </c>
      <c r="E164" s="79">
        <v>4</v>
      </c>
      <c r="F164" s="79">
        <v>0</v>
      </c>
      <c r="G164" s="41">
        <f t="shared" si="40"/>
        <v>10</v>
      </c>
      <c r="H164" s="45">
        <v>69</v>
      </c>
      <c r="I164" s="46">
        <v>0</v>
      </c>
      <c r="J164" s="47">
        <f t="shared" si="41"/>
        <v>69</v>
      </c>
      <c r="K164" s="45">
        <v>102</v>
      </c>
      <c r="L164" s="46">
        <v>0</v>
      </c>
      <c r="M164" s="47">
        <f t="shared" si="42"/>
        <v>102</v>
      </c>
      <c r="N164" s="48">
        <f t="shared" si="43"/>
        <v>79</v>
      </c>
    </row>
    <row r="165" spans="1:14">
      <c r="A165" s="215"/>
      <c r="B165" s="49" t="s">
        <v>2</v>
      </c>
      <c r="C165" s="50" t="s">
        <v>327</v>
      </c>
      <c r="D165" s="112">
        <v>19</v>
      </c>
      <c r="E165" s="79">
        <v>2</v>
      </c>
      <c r="F165" s="79">
        <v>2</v>
      </c>
      <c r="G165" s="41">
        <f t="shared" si="40"/>
        <v>23</v>
      </c>
      <c r="H165" s="45">
        <v>297</v>
      </c>
      <c r="I165" s="46">
        <v>0</v>
      </c>
      <c r="J165" s="47">
        <f t="shared" si="41"/>
        <v>297</v>
      </c>
      <c r="K165" s="45">
        <v>499</v>
      </c>
      <c r="L165" s="46">
        <v>0</v>
      </c>
      <c r="M165" s="47">
        <f t="shared" si="42"/>
        <v>499</v>
      </c>
      <c r="N165" s="48">
        <f t="shared" si="43"/>
        <v>320</v>
      </c>
    </row>
    <row r="166" spans="1:14">
      <c r="A166" s="215"/>
      <c r="B166" s="59" t="s">
        <v>2</v>
      </c>
      <c r="C166" s="60" t="s">
        <v>328</v>
      </c>
      <c r="D166" s="114">
        <v>88</v>
      </c>
      <c r="E166" s="82">
        <v>3</v>
      </c>
      <c r="F166" s="82">
        <v>2</v>
      </c>
      <c r="G166" s="61">
        <f t="shared" si="40"/>
        <v>93</v>
      </c>
      <c r="H166" s="63">
        <v>677</v>
      </c>
      <c r="I166" s="64">
        <v>0</v>
      </c>
      <c r="J166" s="65">
        <f t="shared" si="41"/>
        <v>677</v>
      </c>
      <c r="K166" s="63">
        <v>893</v>
      </c>
      <c r="L166" s="64">
        <v>7</v>
      </c>
      <c r="M166" s="65">
        <f t="shared" si="42"/>
        <v>900</v>
      </c>
      <c r="N166" s="66">
        <f t="shared" si="43"/>
        <v>770</v>
      </c>
    </row>
    <row r="167" spans="1:14">
      <c r="A167" s="215"/>
      <c r="B167" s="49" t="s">
        <v>2</v>
      </c>
      <c r="C167" s="50" t="s">
        <v>329</v>
      </c>
      <c r="D167" s="112">
        <v>45</v>
      </c>
      <c r="E167" s="79">
        <v>0</v>
      </c>
      <c r="F167" s="79">
        <v>5</v>
      </c>
      <c r="G167" s="41">
        <f t="shared" si="40"/>
        <v>50</v>
      </c>
      <c r="H167" s="45">
        <v>384</v>
      </c>
      <c r="I167" s="46">
        <v>0</v>
      </c>
      <c r="J167" s="47">
        <f t="shared" si="41"/>
        <v>384</v>
      </c>
      <c r="K167" s="45">
        <v>347</v>
      </c>
      <c r="L167" s="46">
        <v>0</v>
      </c>
      <c r="M167" s="47">
        <f t="shared" si="42"/>
        <v>347</v>
      </c>
      <c r="N167" s="48">
        <f t="shared" si="43"/>
        <v>434</v>
      </c>
    </row>
    <row r="168" spans="1:14">
      <c r="A168" s="215"/>
      <c r="B168" s="49" t="s">
        <v>2</v>
      </c>
      <c r="C168" s="50" t="s">
        <v>330</v>
      </c>
      <c r="D168" s="112">
        <v>6</v>
      </c>
      <c r="E168" s="79">
        <v>0</v>
      </c>
      <c r="F168" s="79">
        <v>3</v>
      </c>
      <c r="G168" s="41">
        <f t="shared" si="40"/>
        <v>9</v>
      </c>
      <c r="H168" s="45">
        <v>0</v>
      </c>
      <c r="I168" s="46">
        <v>0</v>
      </c>
      <c r="J168" s="47">
        <f t="shared" si="41"/>
        <v>0</v>
      </c>
      <c r="K168" s="45">
        <v>0</v>
      </c>
      <c r="L168" s="46">
        <v>0</v>
      </c>
      <c r="M168" s="47">
        <f t="shared" si="42"/>
        <v>0</v>
      </c>
      <c r="N168" s="48">
        <f t="shared" si="43"/>
        <v>9</v>
      </c>
    </row>
    <row r="169" spans="1:14">
      <c r="A169" s="215"/>
      <c r="B169" s="49" t="s">
        <v>2</v>
      </c>
      <c r="C169" s="50" t="s">
        <v>331</v>
      </c>
      <c r="D169" s="112">
        <v>47</v>
      </c>
      <c r="E169" s="79">
        <v>3</v>
      </c>
      <c r="F169" s="79">
        <v>4</v>
      </c>
      <c r="G169" s="41">
        <f t="shared" si="40"/>
        <v>54</v>
      </c>
      <c r="H169" s="45">
        <v>407</v>
      </c>
      <c r="I169" s="46">
        <v>11</v>
      </c>
      <c r="J169" s="47">
        <f t="shared" si="41"/>
        <v>418</v>
      </c>
      <c r="K169" s="45">
        <v>684</v>
      </c>
      <c r="L169" s="46">
        <v>19</v>
      </c>
      <c r="M169" s="47">
        <f t="shared" si="42"/>
        <v>703</v>
      </c>
      <c r="N169" s="48">
        <f t="shared" si="43"/>
        <v>472</v>
      </c>
    </row>
    <row r="170" spans="1:14">
      <c r="A170" s="215"/>
      <c r="B170" s="49" t="s">
        <v>2</v>
      </c>
      <c r="C170" s="50" t="s">
        <v>332</v>
      </c>
      <c r="D170" s="112">
        <v>202</v>
      </c>
      <c r="E170" s="79">
        <v>18</v>
      </c>
      <c r="F170" s="79">
        <v>16</v>
      </c>
      <c r="G170" s="41">
        <f t="shared" si="40"/>
        <v>236</v>
      </c>
      <c r="H170" s="45">
        <v>665</v>
      </c>
      <c r="I170" s="46">
        <v>0</v>
      </c>
      <c r="J170" s="47">
        <f t="shared" si="41"/>
        <v>665</v>
      </c>
      <c r="K170" s="45">
        <v>814</v>
      </c>
      <c r="L170" s="46">
        <v>0</v>
      </c>
      <c r="M170" s="47">
        <f t="shared" si="42"/>
        <v>814</v>
      </c>
      <c r="N170" s="48">
        <f t="shared" si="43"/>
        <v>901</v>
      </c>
    </row>
    <row r="171" spans="1:14">
      <c r="A171" s="216"/>
      <c r="B171" s="69" t="s">
        <v>200</v>
      </c>
      <c r="C171" s="70" t="s">
        <v>0</v>
      </c>
      <c r="D171" s="72">
        <f t="shared" ref="D171:N171" si="44">SUM(D157:D170)</f>
        <v>1110</v>
      </c>
      <c r="E171" s="71">
        <f t="shared" si="44"/>
        <v>121</v>
      </c>
      <c r="F171" s="71">
        <f t="shared" si="44"/>
        <v>71</v>
      </c>
      <c r="G171" s="71">
        <f t="shared" si="44"/>
        <v>1302</v>
      </c>
      <c r="H171" s="108">
        <f t="shared" si="44"/>
        <v>11277</v>
      </c>
      <c r="I171" s="71">
        <f t="shared" si="44"/>
        <v>28</v>
      </c>
      <c r="J171" s="109">
        <f t="shared" si="44"/>
        <v>11305</v>
      </c>
      <c r="K171" s="108">
        <f t="shared" si="44"/>
        <v>16817</v>
      </c>
      <c r="L171" s="71">
        <f t="shared" si="44"/>
        <v>101</v>
      </c>
      <c r="M171" s="109">
        <f t="shared" si="44"/>
        <v>16918</v>
      </c>
      <c r="N171" s="76">
        <f t="shared" si="44"/>
        <v>12607</v>
      </c>
    </row>
    <row r="172" spans="1:14">
      <c r="A172" s="214" t="s">
        <v>14</v>
      </c>
      <c r="B172" s="83" t="s">
        <v>2</v>
      </c>
      <c r="C172" s="78" t="s">
        <v>15</v>
      </c>
      <c r="D172" s="85">
        <v>60</v>
      </c>
      <c r="E172" s="111">
        <v>1</v>
      </c>
      <c r="F172" s="111">
        <v>1</v>
      </c>
      <c r="G172" s="111">
        <f t="shared" ref="G172:G194" si="45">D172+E172+F172</f>
        <v>62</v>
      </c>
      <c r="H172" s="86">
        <v>898</v>
      </c>
      <c r="I172" s="87">
        <v>17</v>
      </c>
      <c r="J172" s="80">
        <f t="shared" ref="J172:J194" si="46">H172+I172</f>
        <v>915</v>
      </c>
      <c r="K172" s="86">
        <v>1273</v>
      </c>
      <c r="L172" s="87">
        <v>54</v>
      </c>
      <c r="M172" s="80">
        <f t="shared" ref="M172:M194" si="47">K172+L172</f>
        <v>1327</v>
      </c>
      <c r="N172" s="129">
        <f t="shared" ref="N172:N194" si="48">G172+J172</f>
        <v>977</v>
      </c>
    </row>
    <row r="173" spans="1:14">
      <c r="A173" s="215"/>
      <c r="B173" s="77" t="s">
        <v>2</v>
      </c>
      <c r="C173" s="50" t="s">
        <v>16</v>
      </c>
      <c r="D173" s="44">
        <v>245</v>
      </c>
      <c r="E173" s="41">
        <v>13</v>
      </c>
      <c r="F173" s="42">
        <v>3</v>
      </c>
      <c r="G173" s="41">
        <f t="shared" si="45"/>
        <v>261</v>
      </c>
      <c r="H173" s="45">
        <v>1266</v>
      </c>
      <c r="I173" s="46">
        <v>33</v>
      </c>
      <c r="J173" s="47">
        <f t="shared" si="46"/>
        <v>1299</v>
      </c>
      <c r="K173" s="45">
        <v>3613</v>
      </c>
      <c r="L173" s="46">
        <v>84</v>
      </c>
      <c r="M173" s="47">
        <f t="shared" si="47"/>
        <v>3697</v>
      </c>
      <c r="N173" s="130">
        <f t="shared" si="48"/>
        <v>1560</v>
      </c>
    </row>
    <row r="174" spans="1:14">
      <c r="A174" s="215"/>
      <c r="B174" s="77" t="s">
        <v>2</v>
      </c>
      <c r="C174" s="50" t="s">
        <v>17</v>
      </c>
      <c r="D174" s="44">
        <v>4</v>
      </c>
      <c r="E174" s="41">
        <v>0</v>
      </c>
      <c r="F174" s="42">
        <v>0</v>
      </c>
      <c r="G174" s="41">
        <f t="shared" si="45"/>
        <v>4</v>
      </c>
      <c r="H174" s="45">
        <v>79</v>
      </c>
      <c r="I174" s="46">
        <v>0</v>
      </c>
      <c r="J174" s="47">
        <f t="shared" si="46"/>
        <v>79</v>
      </c>
      <c r="K174" s="45">
        <v>79</v>
      </c>
      <c r="L174" s="46">
        <v>0</v>
      </c>
      <c r="M174" s="47">
        <f t="shared" si="47"/>
        <v>79</v>
      </c>
      <c r="N174" s="130">
        <f t="shared" si="48"/>
        <v>83</v>
      </c>
    </row>
    <row r="175" spans="1:14">
      <c r="A175" s="215"/>
      <c r="B175" s="77" t="s">
        <v>2</v>
      </c>
      <c r="C175" s="50" t="s">
        <v>18</v>
      </c>
      <c r="D175" s="44">
        <v>11</v>
      </c>
      <c r="E175" s="41">
        <v>0</v>
      </c>
      <c r="F175" s="42">
        <v>0</v>
      </c>
      <c r="G175" s="41">
        <f t="shared" si="45"/>
        <v>11</v>
      </c>
      <c r="H175" s="45">
        <v>2323</v>
      </c>
      <c r="I175" s="46">
        <v>12</v>
      </c>
      <c r="J175" s="47">
        <f t="shared" si="46"/>
        <v>2335</v>
      </c>
      <c r="K175" s="45">
        <v>2690</v>
      </c>
      <c r="L175" s="46">
        <v>67</v>
      </c>
      <c r="M175" s="47">
        <f t="shared" si="47"/>
        <v>2757</v>
      </c>
      <c r="N175" s="130">
        <f t="shared" si="48"/>
        <v>2346</v>
      </c>
    </row>
    <row r="176" spans="1:14">
      <c r="A176" s="215"/>
      <c r="B176" s="77" t="s">
        <v>2</v>
      </c>
      <c r="C176" s="50" t="s">
        <v>19</v>
      </c>
      <c r="D176" s="44">
        <v>29</v>
      </c>
      <c r="E176" s="41">
        <v>2</v>
      </c>
      <c r="F176" s="42">
        <v>1</v>
      </c>
      <c r="G176" s="41">
        <f t="shared" si="45"/>
        <v>32</v>
      </c>
      <c r="H176" s="45">
        <v>295</v>
      </c>
      <c r="I176" s="46">
        <v>20</v>
      </c>
      <c r="J176" s="47">
        <f t="shared" si="46"/>
        <v>315</v>
      </c>
      <c r="K176" s="45">
        <v>403</v>
      </c>
      <c r="L176" s="46">
        <v>45</v>
      </c>
      <c r="M176" s="47">
        <f t="shared" si="47"/>
        <v>448</v>
      </c>
      <c r="N176" s="130">
        <f t="shared" si="48"/>
        <v>347</v>
      </c>
    </row>
    <row r="177" spans="1:14">
      <c r="A177" s="215"/>
      <c r="B177" s="89" t="s">
        <v>2</v>
      </c>
      <c r="C177" s="52" t="s">
        <v>20</v>
      </c>
      <c r="D177" s="54">
        <v>54</v>
      </c>
      <c r="E177" s="53">
        <v>6</v>
      </c>
      <c r="F177" s="53">
        <v>0</v>
      </c>
      <c r="G177" s="53">
        <f t="shared" si="45"/>
        <v>60</v>
      </c>
      <c r="H177" s="55">
        <v>883</v>
      </c>
      <c r="I177" s="56">
        <v>12</v>
      </c>
      <c r="J177" s="57">
        <f t="shared" si="46"/>
        <v>895</v>
      </c>
      <c r="K177" s="55">
        <v>1072</v>
      </c>
      <c r="L177" s="56">
        <v>26</v>
      </c>
      <c r="M177" s="57">
        <f t="shared" si="47"/>
        <v>1098</v>
      </c>
      <c r="N177" s="115">
        <f t="shared" si="48"/>
        <v>955</v>
      </c>
    </row>
    <row r="178" spans="1:14">
      <c r="A178" s="215"/>
      <c r="B178" s="77" t="s">
        <v>2</v>
      </c>
      <c r="C178" s="50" t="s">
        <v>21</v>
      </c>
      <c r="D178" s="44">
        <v>38</v>
      </c>
      <c r="E178" s="41">
        <v>1</v>
      </c>
      <c r="F178" s="42">
        <v>0</v>
      </c>
      <c r="G178" s="41">
        <f t="shared" si="45"/>
        <v>39</v>
      </c>
      <c r="H178" s="45">
        <v>451</v>
      </c>
      <c r="I178" s="46">
        <v>0</v>
      </c>
      <c r="J178" s="47">
        <f t="shared" si="46"/>
        <v>451</v>
      </c>
      <c r="K178" s="45">
        <v>644</v>
      </c>
      <c r="L178" s="46">
        <v>0</v>
      </c>
      <c r="M178" s="47">
        <f t="shared" si="47"/>
        <v>644</v>
      </c>
      <c r="N178" s="130">
        <f t="shared" si="48"/>
        <v>490</v>
      </c>
    </row>
    <row r="179" spans="1:14">
      <c r="A179" s="215"/>
      <c r="B179" s="77" t="s">
        <v>2</v>
      </c>
      <c r="C179" s="50" t="s">
        <v>22</v>
      </c>
      <c r="D179" s="44">
        <v>53</v>
      </c>
      <c r="E179" s="41">
        <v>10</v>
      </c>
      <c r="F179" s="42">
        <v>4</v>
      </c>
      <c r="G179" s="41">
        <f t="shared" si="45"/>
        <v>67</v>
      </c>
      <c r="H179" s="45">
        <v>692</v>
      </c>
      <c r="I179" s="46">
        <v>13</v>
      </c>
      <c r="J179" s="47">
        <f t="shared" si="46"/>
        <v>705</v>
      </c>
      <c r="K179" s="45">
        <v>703</v>
      </c>
      <c r="L179" s="46">
        <v>18</v>
      </c>
      <c r="M179" s="47">
        <f t="shared" si="47"/>
        <v>721</v>
      </c>
      <c r="N179" s="130">
        <f t="shared" si="48"/>
        <v>772</v>
      </c>
    </row>
    <row r="180" spans="1:14">
      <c r="A180" s="215"/>
      <c r="B180" s="77" t="s">
        <v>2</v>
      </c>
      <c r="C180" s="50" t="s">
        <v>23</v>
      </c>
      <c r="D180" s="44">
        <v>32</v>
      </c>
      <c r="E180" s="41">
        <v>0</v>
      </c>
      <c r="F180" s="42">
        <v>1</v>
      </c>
      <c r="G180" s="41">
        <f t="shared" si="45"/>
        <v>33</v>
      </c>
      <c r="H180" s="45">
        <v>1325</v>
      </c>
      <c r="I180" s="46">
        <v>10</v>
      </c>
      <c r="J180" s="47">
        <f t="shared" si="46"/>
        <v>1335</v>
      </c>
      <c r="K180" s="45">
        <v>1621</v>
      </c>
      <c r="L180" s="46">
        <v>25</v>
      </c>
      <c r="M180" s="47">
        <f t="shared" si="47"/>
        <v>1646</v>
      </c>
      <c r="N180" s="130">
        <f t="shared" si="48"/>
        <v>1368</v>
      </c>
    </row>
    <row r="181" spans="1:14">
      <c r="A181" s="215"/>
      <c r="B181" s="90" t="s">
        <v>2</v>
      </c>
      <c r="C181" s="60" t="s">
        <v>24</v>
      </c>
      <c r="D181" s="62">
        <v>36</v>
      </c>
      <c r="E181" s="61">
        <v>5</v>
      </c>
      <c r="F181" s="61">
        <v>1</v>
      </c>
      <c r="G181" s="61">
        <f t="shared" si="45"/>
        <v>42</v>
      </c>
      <c r="H181" s="63">
        <v>790</v>
      </c>
      <c r="I181" s="64">
        <v>0</v>
      </c>
      <c r="J181" s="65">
        <f t="shared" si="46"/>
        <v>790</v>
      </c>
      <c r="K181" s="63">
        <v>1108</v>
      </c>
      <c r="L181" s="64">
        <v>0</v>
      </c>
      <c r="M181" s="65">
        <f t="shared" si="47"/>
        <v>1108</v>
      </c>
      <c r="N181" s="67">
        <f t="shared" si="48"/>
        <v>832</v>
      </c>
    </row>
    <row r="182" spans="1:14">
      <c r="A182" s="215"/>
      <c r="B182" s="77" t="s">
        <v>2</v>
      </c>
      <c r="C182" s="50" t="s">
        <v>25</v>
      </c>
      <c r="D182" s="44">
        <v>118</v>
      </c>
      <c r="E182" s="41">
        <v>22</v>
      </c>
      <c r="F182" s="42">
        <v>13</v>
      </c>
      <c r="G182" s="41">
        <f t="shared" si="45"/>
        <v>153</v>
      </c>
      <c r="H182" s="45">
        <v>917</v>
      </c>
      <c r="I182" s="46">
        <v>26</v>
      </c>
      <c r="J182" s="47">
        <f t="shared" si="46"/>
        <v>943</v>
      </c>
      <c r="K182" s="45">
        <v>1608</v>
      </c>
      <c r="L182" s="46">
        <v>34</v>
      </c>
      <c r="M182" s="47">
        <f t="shared" si="47"/>
        <v>1642</v>
      </c>
      <c r="N182" s="130">
        <f t="shared" si="48"/>
        <v>1096</v>
      </c>
    </row>
    <row r="183" spans="1:14">
      <c r="A183" s="215"/>
      <c r="B183" s="77" t="s">
        <v>2</v>
      </c>
      <c r="C183" s="50" t="s">
        <v>26</v>
      </c>
      <c r="D183" s="44">
        <v>66</v>
      </c>
      <c r="E183" s="41">
        <v>6</v>
      </c>
      <c r="F183" s="42">
        <v>1</v>
      </c>
      <c r="G183" s="41">
        <f t="shared" si="45"/>
        <v>73</v>
      </c>
      <c r="H183" s="45">
        <v>613</v>
      </c>
      <c r="I183" s="46">
        <v>16</v>
      </c>
      <c r="J183" s="47">
        <f t="shared" si="46"/>
        <v>629</v>
      </c>
      <c r="K183" s="45">
        <v>613</v>
      </c>
      <c r="L183" s="46">
        <v>30</v>
      </c>
      <c r="M183" s="47">
        <f t="shared" si="47"/>
        <v>643</v>
      </c>
      <c r="N183" s="130">
        <f t="shared" si="48"/>
        <v>702</v>
      </c>
    </row>
    <row r="184" spans="1:14">
      <c r="A184" s="215"/>
      <c r="B184" s="77" t="s">
        <v>2</v>
      </c>
      <c r="C184" s="50" t="s">
        <v>27</v>
      </c>
      <c r="D184" s="44">
        <v>78</v>
      </c>
      <c r="E184" s="41">
        <v>14</v>
      </c>
      <c r="F184" s="42">
        <v>2</v>
      </c>
      <c r="G184" s="41">
        <f t="shared" si="45"/>
        <v>94</v>
      </c>
      <c r="H184" s="45">
        <v>333</v>
      </c>
      <c r="I184" s="46">
        <v>5</v>
      </c>
      <c r="J184" s="47">
        <f t="shared" si="46"/>
        <v>338</v>
      </c>
      <c r="K184" s="45">
        <v>403</v>
      </c>
      <c r="L184" s="46">
        <v>10</v>
      </c>
      <c r="M184" s="47">
        <f t="shared" si="47"/>
        <v>413</v>
      </c>
      <c r="N184" s="130">
        <f t="shared" si="48"/>
        <v>432</v>
      </c>
    </row>
    <row r="185" spans="1:14">
      <c r="A185" s="215"/>
      <c r="B185" s="77" t="s">
        <v>2</v>
      </c>
      <c r="C185" s="50" t="s">
        <v>28</v>
      </c>
      <c r="D185" s="44">
        <v>14</v>
      </c>
      <c r="E185" s="41">
        <v>0</v>
      </c>
      <c r="F185" s="42">
        <v>0</v>
      </c>
      <c r="G185" s="41">
        <f t="shared" si="45"/>
        <v>14</v>
      </c>
      <c r="H185" s="45">
        <v>289</v>
      </c>
      <c r="I185" s="46">
        <v>8</v>
      </c>
      <c r="J185" s="47">
        <f t="shared" si="46"/>
        <v>297</v>
      </c>
      <c r="K185" s="45">
        <v>435</v>
      </c>
      <c r="L185" s="46">
        <v>20</v>
      </c>
      <c r="M185" s="47">
        <f t="shared" si="47"/>
        <v>455</v>
      </c>
      <c r="N185" s="130">
        <f t="shared" si="48"/>
        <v>311</v>
      </c>
    </row>
    <row r="186" spans="1:14">
      <c r="A186" s="215"/>
      <c r="B186" s="77" t="s">
        <v>2</v>
      </c>
      <c r="C186" s="50" t="s">
        <v>29</v>
      </c>
      <c r="D186" s="44">
        <v>13</v>
      </c>
      <c r="E186" s="41">
        <v>0</v>
      </c>
      <c r="F186" s="42">
        <v>0</v>
      </c>
      <c r="G186" s="41">
        <f t="shared" si="45"/>
        <v>13</v>
      </c>
      <c r="H186" s="45">
        <v>207</v>
      </c>
      <c r="I186" s="46">
        <v>13</v>
      </c>
      <c r="J186" s="47">
        <f t="shared" si="46"/>
        <v>220</v>
      </c>
      <c r="K186" s="45">
        <v>300</v>
      </c>
      <c r="L186" s="46">
        <v>0</v>
      </c>
      <c r="M186" s="47">
        <f t="shared" si="47"/>
        <v>300</v>
      </c>
      <c r="N186" s="130">
        <f t="shared" si="48"/>
        <v>233</v>
      </c>
    </row>
    <row r="187" spans="1:14">
      <c r="A187" s="215"/>
      <c r="B187" s="89" t="s">
        <v>2</v>
      </c>
      <c r="C187" s="52" t="s">
        <v>30</v>
      </c>
      <c r="D187" s="54">
        <v>23</v>
      </c>
      <c r="E187" s="53">
        <v>1</v>
      </c>
      <c r="F187" s="53">
        <v>0</v>
      </c>
      <c r="G187" s="53">
        <f t="shared" si="45"/>
        <v>24</v>
      </c>
      <c r="H187" s="55">
        <v>807</v>
      </c>
      <c r="I187" s="56">
        <v>0</v>
      </c>
      <c r="J187" s="57">
        <f t="shared" si="46"/>
        <v>807</v>
      </c>
      <c r="K187" s="55">
        <v>1669</v>
      </c>
      <c r="L187" s="56">
        <v>0</v>
      </c>
      <c r="M187" s="57">
        <f t="shared" si="47"/>
        <v>1669</v>
      </c>
      <c r="N187" s="115">
        <f t="shared" si="48"/>
        <v>831</v>
      </c>
    </row>
    <row r="188" spans="1:14">
      <c r="A188" s="215"/>
      <c r="B188" s="77" t="s">
        <v>2</v>
      </c>
      <c r="C188" s="50" t="s">
        <v>31</v>
      </c>
      <c r="D188" s="44">
        <v>85</v>
      </c>
      <c r="E188" s="41">
        <v>4</v>
      </c>
      <c r="F188" s="42">
        <v>1</v>
      </c>
      <c r="G188" s="41">
        <f t="shared" si="45"/>
        <v>90</v>
      </c>
      <c r="H188" s="45">
        <v>1851</v>
      </c>
      <c r="I188" s="46">
        <v>0</v>
      </c>
      <c r="J188" s="47">
        <f t="shared" si="46"/>
        <v>1851</v>
      </c>
      <c r="K188" s="45">
        <v>3816</v>
      </c>
      <c r="L188" s="46">
        <v>46</v>
      </c>
      <c r="M188" s="47">
        <f t="shared" si="47"/>
        <v>3862</v>
      </c>
      <c r="N188" s="130">
        <f t="shared" si="48"/>
        <v>1941</v>
      </c>
    </row>
    <row r="189" spans="1:14">
      <c r="A189" s="215"/>
      <c r="B189" s="77" t="s">
        <v>2</v>
      </c>
      <c r="C189" s="50" t="s">
        <v>32</v>
      </c>
      <c r="D189" s="44">
        <v>28</v>
      </c>
      <c r="E189" s="41">
        <v>5</v>
      </c>
      <c r="F189" s="42">
        <v>2</v>
      </c>
      <c r="G189" s="41">
        <f t="shared" si="45"/>
        <v>35</v>
      </c>
      <c r="H189" s="45">
        <v>180</v>
      </c>
      <c r="I189" s="46">
        <v>2</v>
      </c>
      <c r="J189" s="47">
        <f t="shared" si="46"/>
        <v>182</v>
      </c>
      <c r="K189" s="45">
        <v>238</v>
      </c>
      <c r="L189" s="46">
        <v>10</v>
      </c>
      <c r="M189" s="47">
        <f t="shared" si="47"/>
        <v>248</v>
      </c>
      <c r="N189" s="130">
        <f t="shared" si="48"/>
        <v>217</v>
      </c>
    </row>
    <row r="190" spans="1:14">
      <c r="A190" s="215"/>
      <c r="B190" s="77" t="s">
        <v>2</v>
      </c>
      <c r="C190" s="50" t="s">
        <v>33</v>
      </c>
      <c r="D190" s="44">
        <v>8</v>
      </c>
      <c r="E190" s="41">
        <v>0</v>
      </c>
      <c r="F190" s="42">
        <v>0</v>
      </c>
      <c r="G190" s="47">
        <f t="shared" si="45"/>
        <v>8</v>
      </c>
      <c r="H190" s="45">
        <v>70</v>
      </c>
      <c r="I190" s="46">
        <v>1</v>
      </c>
      <c r="J190" s="47">
        <f t="shared" si="46"/>
        <v>71</v>
      </c>
      <c r="K190" s="45">
        <v>190</v>
      </c>
      <c r="L190" s="46">
        <v>10</v>
      </c>
      <c r="M190" s="47">
        <f t="shared" si="47"/>
        <v>200</v>
      </c>
      <c r="N190" s="130">
        <f t="shared" si="48"/>
        <v>79</v>
      </c>
    </row>
    <row r="191" spans="1:14">
      <c r="A191" s="215"/>
      <c r="B191" s="77" t="s">
        <v>0</v>
      </c>
      <c r="C191" s="50" t="s">
        <v>34</v>
      </c>
      <c r="D191" s="44">
        <v>128</v>
      </c>
      <c r="E191" s="41">
        <v>6</v>
      </c>
      <c r="F191" s="42">
        <v>29</v>
      </c>
      <c r="G191" s="41">
        <f t="shared" si="45"/>
        <v>163</v>
      </c>
      <c r="H191" s="45">
        <v>0</v>
      </c>
      <c r="I191" s="46">
        <v>0</v>
      </c>
      <c r="J191" s="47">
        <f t="shared" si="46"/>
        <v>0</v>
      </c>
      <c r="K191" s="45">
        <v>0</v>
      </c>
      <c r="L191" s="46">
        <v>0</v>
      </c>
      <c r="M191" s="47">
        <f t="shared" si="47"/>
        <v>0</v>
      </c>
      <c r="N191" s="130">
        <f t="shared" si="48"/>
        <v>163</v>
      </c>
    </row>
    <row r="192" spans="1:14">
      <c r="A192" s="215"/>
      <c r="B192" s="89" t="s">
        <v>0</v>
      </c>
      <c r="C192" s="52" t="s">
        <v>35</v>
      </c>
      <c r="D192" s="54">
        <v>19</v>
      </c>
      <c r="E192" s="53">
        <v>0</v>
      </c>
      <c r="F192" s="53">
        <v>0</v>
      </c>
      <c r="G192" s="53">
        <f t="shared" si="45"/>
        <v>19</v>
      </c>
      <c r="H192" s="55">
        <v>0</v>
      </c>
      <c r="I192" s="56">
        <v>0</v>
      </c>
      <c r="J192" s="57">
        <f t="shared" si="46"/>
        <v>0</v>
      </c>
      <c r="K192" s="55">
        <v>0</v>
      </c>
      <c r="L192" s="56">
        <v>0</v>
      </c>
      <c r="M192" s="57">
        <f t="shared" si="47"/>
        <v>0</v>
      </c>
      <c r="N192" s="115">
        <f t="shared" si="48"/>
        <v>19</v>
      </c>
    </row>
    <row r="193" spans="1:14">
      <c r="A193" s="215"/>
      <c r="B193" s="77" t="s">
        <v>0</v>
      </c>
      <c r="C193" s="50" t="s">
        <v>36</v>
      </c>
      <c r="D193" s="44">
        <v>16</v>
      </c>
      <c r="E193" s="41">
        <v>0</v>
      </c>
      <c r="F193" s="42">
        <v>0</v>
      </c>
      <c r="G193" s="41">
        <f t="shared" si="45"/>
        <v>16</v>
      </c>
      <c r="H193" s="45">
        <v>0</v>
      </c>
      <c r="I193" s="46">
        <v>0</v>
      </c>
      <c r="J193" s="47">
        <f t="shared" si="46"/>
        <v>0</v>
      </c>
      <c r="K193" s="45">
        <v>0</v>
      </c>
      <c r="L193" s="46">
        <v>0</v>
      </c>
      <c r="M193" s="47">
        <f t="shared" si="47"/>
        <v>0</v>
      </c>
      <c r="N193" s="130">
        <f t="shared" si="48"/>
        <v>16</v>
      </c>
    </row>
    <row r="194" spans="1:14">
      <c r="A194" s="216"/>
      <c r="B194" s="131" t="s">
        <v>2</v>
      </c>
      <c r="C194" s="68" t="s">
        <v>37</v>
      </c>
      <c r="D194" s="93">
        <v>5</v>
      </c>
      <c r="E194" s="128">
        <v>0</v>
      </c>
      <c r="F194" s="132">
        <v>0</v>
      </c>
      <c r="G194" s="128">
        <f t="shared" si="45"/>
        <v>5</v>
      </c>
      <c r="H194" s="94">
        <v>21</v>
      </c>
      <c r="I194" s="95">
        <v>0</v>
      </c>
      <c r="J194" s="96">
        <f t="shared" si="46"/>
        <v>21</v>
      </c>
      <c r="K194" s="94">
        <v>80</v>
      </c>
      <c r="L194" s="95">
        <v>0</v>
      </c>
      <c r="M194" s="96">
        <f t="shared" si="47"/>
        <v>80</v>
      </c>
      <c r="N194" s="133">
        <f t="shared" si="48"/>
        <v>26</v>
      </c>
    </row>
    <row r="195" spans="1:14">
      <c r="A195" s="38" t="s">
        <v>0</v>
      </c>
      <c r="B195" s="106" t="s">
        <v>0</v>
      </c>
      <c r="C195" s="106" t="s">
        <v>0</v>
      </c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7"/>
    </row>
    <row r="196" spans="1:14" ht="26.4">
      <c r="A196" s="6" t="s">
        <v>174</v>
      </c>
      <c r="B196" s="7"/>
      <c r="C196" s="8"/>
      <c r="D196" s="9" t="s">
        <v>175</v>
      </c>
      <c r="E196" s="10"/>
      <c r="F196" s="10"/>
      <c r="G196" s="11"/>
      <c r="H196" s="12" t="s">
        <v>176</v>
      </c>
      <c r="I196" s="13"/>
      <c r="J196" s="14"/>
      <c r="K196" s="12" t="s">
        <v>177</v>
      </c>
      <c r="L196" s="13"/>
      <c r="M196" s="14"/>
      <c r="N196" s="15" t="s">
        <v>178</v>
      </c>
    </row>
    <row r="197" spans="1:14">
      <c r="A197" s="16"/>
      <c r="B197" s="17"/>
      <c r="C197" s="18"/>
      <c r="D197" s="19" t="s">
        <v>179</v>
      </c>
      <c r="E197" s="20" t="s">
        <v>180</v>
      </c>
      <c r="F197" s="20" t="s">
        <v>181</v>
      </c>
      <c r="G197" s="21" t="s">
        <v>182</v>
      </c>
      <c r="H197" s="22" t="s">
        <v>179</v>
      </c>
      <c r="I197" s="20" t="s">
        <v>180</v>
      </c>
      <c r="J197" s="23" t="s">
        <v>182</v>
      </c>
      <c r="K197" s="22" t="s">
        <v>179</v>
      </c>
      <c r="L197" s="20" t="s">
        <v>180</v>
      </c>
      <c r="M197" s="23" t="s">
        <v>182</v>
      </c>
      <c r="N197" s="25" t="s">
        <v>182</v>
      </c>
    </row>
    <row r="198" spans="1:14">
      <c r="A198" s="214" t="s">
        <v>14</v>
      </c>
      <c r="B198" s="77" t="s">
        <v>0</v>
      </c>
      <c r="C198" s="50" t="s">
        <v>38</v>
      </c>
      <c r="D198" s="112">
        <v>20</v>
      </c>
      <c r="E198" s="79">
        <v>1</v>
      </c>
      <c r="F198" s="79">
        <v>0</v>
      </c>
      <c r="G198" s="41">
        <f>D198+E198+F198</f>
        <v>21</v>
      </c>
      <c r="H198" s="45">
        <v>0</v>
      </c>
      <c r="I198" s="46">
        <v>0</v>
      </c>
      <c r="J198" s="47">
        <f>H198+I198</f>
        <v>0</v>
      </c>
      <c r="K198" s="45">
        <v>0</v>
      </c>
      <c r="L198" s="46">
        <v>0</v>
      </c>
      <c r="M198" s="47">
        <f>K198+L198</f>
        <v>0</v>
      </c>
      <c r="N198" s="48">
        <f>G198+J198</f>
        <v>21</v>
      </c>
    </row>
    <row r="199" spans="1:14">
      <c r="A199" s="215"/>
      <c r="B199" s="77" t="s">
        <v>0</v>
      </c>
      <c r="C199" s="50" t="s">
        <v>39</v>
      </c>
      <c r="D199" s="112">
        <v>1</v>
      </c>
      <c r="E199" s="79">
        <v>0</v>
      </c>
      <c r="F199" s="79">
        <v>0</v>
      </c>
      <c r="G199" s="41">
        <f>D199+E199+F199</f>
        <v>1</v>
      </c>
      <c r="H199" s="45">
        <v>0</v>
      </c>
      <c r="I199" s="46">
        <v>0</v>
      </c>
      <c r="J199" s="47">
        <f>H199+I199</f>
        <v>0</v>
      </c>
      <c r="K199" s="45">
        <v>0</v>
      </c>
      <c r="L199" s="46">
        <v>0</v>
      </c>
      <c r="M199" s="47">
        <f>K199+L199</f>
        <v>0</v>
      </c>
      <c r="N199" s="48">
        <f>G199+J199</f>
        <v>1</v>
      </c>
    </row>
    <row r="200" spans="1:14">
      <c r="A200" s="215"/>
      <c r="B200" s="89" t="s">
        <v>0</v>
      </c>
      <c r="C200" s="52" t="s">
        <v>40</v>
      </c>
      <c r="D200" s="113">
        <v>17</v>
      </c>
      <c r="E200" s="81">
        <v>1</v>
      </c>
      <c r="F200" s="81">
        <v>1</v>
      </c>
      <c r="G200" s="53">
        <f>D200+E200+F200</f>
        <v>19</v>
      </c>
      <c r="H200" s="55">
        <v>0</v>
      </c>
      <c r="I200" s="56">
        <v>0</v>
      </c>
      <c r="J200" s="57">
        <f>H200+I200</f>
        <v>0</v>
      </c>
      <c r="K200" s="55">
        <v>0</v>
      </c>
      <c r="L200" s="56">
        <v>0</v>
      </c>
      <c r="M200" s="57">
        <f>K200+L200</f>
        <v>0</v>
      </c>
      <c r="N200" s="115">
        <f>G200+J200</f>
        <v>19</v>
      </c>
    </row>
    <row r="201" spans="1:14">
      <c r="A201" s="215"/>
      <c r="B201" s="77" t="s">
        <v>0</v>
      </c>
      <c r="C201" s="50" t="s">
        <v>41</v>
      </c>
      <c r="D201" s="112">
        <v>1</v>
      </c>
      <c r="E201" s="79">
        <v>0</v>
      </c>
      <c r="F201" s="79">
        <v>0</v>
      </c>
      <c r="G201" s="41">
        <f>D201+E201+F201</f>
        <v>1</v>
      </c>
      <c r="H201" s="45">
        <v>0</v>
      </c>
      <c r="I201" s="46">
        <v>0</v>
      </c>
      <c r="J201" s="47">
        <f>H201+I201</f>
        <v>0</v>
      </c>
      <c r="K201" s="45">
        <v>0</v>
      </c>
      <c r="L201" s="46">
        <v>0</v>
      </c>
      <c r="M201" s="47">
        <f>K201+L201</f>
        <v>0</v>
      </c>
      <c r="N201" s="48">
        <f>G201+J201</f>
        <v>1</v>
      </c>
    </row>
    <row r="202" spans="1:14">
      <c r="A202" s="216"/>
      <c r="B202" s="69" t="s">
        <v>200</v>
      </c>
      <c r="C202" s="70" t="s">
        <v>0</v>
      </c>
      <c r="D202" s="73">
        <f t="shared" ref="D202:N202" si="49">SUM(D198:D201,D172:D194)</f>
        <v>1202</v>
      </c>
      <c r="E202" s="71">
        <f t="shared" si="49"/>
        <v>98</v>
      </c>
      <c r="F202" s="71">
        <f t="shared" si="49"/>
        <v>60</v>
      </c>
      <c r="G202" s="71">
        <f t="shared" si="49"/>
        <v>1360</v>
      </c>
      <c r="H202" s="73">
        <f t="shared" si="49"/>
        <v>14290</v>
      </c>
      <c r="I202" s="74">
        <f t="shared" si="49"/>
        <v>188</v>
      </c>
      <c r="J202" s="75">
        <f t="shared" si="49"/>
        <v>14478</v>
      </c>
      <c r="K202" s="73">
        <f t="shared" si="49"/>
        <v>22558</v>
      </c>
      <c r="L202" s="71">
        <f t="shared" si="49"/>
        <v>479</v>
      </c>
      <c r="M202" s="75">
        <f t="shared" si="49"/>
        <v>23037</v>
      </c>
      <c r="N202" s="76">
        <f t="shared" si="49"/>
        <v>15838</v>
      </c>
    </row>
    <row r="203" spans="1:14">
      <c r="A203" s="214" t="s">
        <v>42</v>
      </c>
      <c r="B203" s="77" t="s">
        <v>2</v>
      </c>
      <c r="C203" s="50" t="s">
        <v>333</v>
      </c>
      <c r="D203" s="44">
        <v>23</v>
      </c>
      <c r="E203" s="41">
        <v>1</v>
      </c>
      <c r="F203" s="42">
        <v>0</v>
      </c>
      <c r="G203" s="41">
        <f t="shared" ref="G203:G229" si="50">D203+E203+F203</f>
        <v>24</v>
      </c>
      <c r="H203" s="45">
        <v>1034</v>
      </c>
      <c r="I203" s="46">
        <v>173</v>
      </c>
      <c r="J203" s="47">
        <f t="shared" ref="J203:J229" si="51">H203+I203</f>
        <v>1207</v>
      </c>
      <c r="K203" s="45">
        <v>1168</v>
      </c>
      <c r="L203" s="46">
        <v>249</v>
      </c>
      <c r="M203" s="47">
        <f t="shared" ref="M203:M229" si="52">K203+L203</f>
        <v>1417</v>
      </c>
      <c r="N203" s="48">
        <f t="shared" ref="N203:N229" si="53">G203+J203</f>
        <v>1231</v>
      </c>
    </row>
    <row r="204" spans="1:14">
      <c r="A204" s="215"/>
      <c r="B204" s="49" t="s">
        <v>2</v>
      </c>
      <c r="C204" s="50" t="s">
        <v>334</v>
      </c>
      <c r="D204" s="44">
        <v>101</v>
      </c>
      <c r="E204" s="41">
        <v>2</v>
      </c>
      <c r="F204" s="42">
        <v>1</v>
      </c>
      <c r="G204" s="41">
        <f t="shared" si="50"/>
        <v>104</v>
      </c>
      <c r="H204" s="45">
        <v>1805</v>
      </c>
      <c r="I204" s="46">
        <v>165</v>
      </c>
      <c r="J204" s="47">
        <f t="shared" si="51"/>
        <v>1970</v>
      </c>
      <c r="K204" s="45">
        <v>2362</v>
      </c>
      <c r="L204" s="46">
        <v>290</v>
      </c>
      <c r="M204" s="47">
        <f t="shared" si="52"/>
        <v>2652</v>
      </c>
      <c r="N204" s="48">
        <f t="shared" si="53"/>
        <v>2074</v>
      </c>
    </row>
    <row r="205" spans="1:14">
      <c r="A205" s="215"/>
      <c r="B205" s="49" t="s">
        <v>2</v>
      </c>
      <c r="C205" s="50" t="s">
        <v>335</v>
      </c>
      <c r="D205" s="44">
        <v>27</v>
      </c>
      <c r="E205" s="41">
        <v>0</v>
      </c>
      <c r="F205" s="42">
        <v>0</v>
      </c>
      <c r="G205" s="41">
        <f t="shared" si="50"/>
        <v>27</v>
      </c>
      <c r="H205" s="45">
        <v>87</v>
      </c>
      <c r="I205" s="46">
        <v>0</v>
      </c>
      <c r="J205" s="47">
        <f t="shared" si="51"/>
        <v>87</v>
      </c>
      <c r="K205" s="45">
        <v>134</v>
      </c>
      <c r="L205" s="46">
        <v>0</v>
      </c>
      <c r="M205" s="47">
        <f t="shared" si="52"/>
        <v>134</v>
      </c>
      <c r="N205" s="48">
        <f t="shared" si="53"/>
        <v>114</v>
      </c>
    </row>
    <row r="206" spans="1:14">
      <c r="A206" s="215"/>
      <c r="B206" s="49" t="s">
        <v>2</v>
      </c>
      <c r="C206" s="50" t="s">
        <v>336</v>
      </c>
      <c r="D206" s="44">
        <v>9</v>
      </c>
      <c r="E206" s="41">
        <v>2</v>
      </c>
      <c r="F206" s="42">
        <v>0</v>
      </c>
      <c r="G206" s="41">
        <f t="shared" si="50"/>
        <v>11</v>
      </c>
      <c r="H206" s="45">
        <v>104</v>
      </c>
      <c r="I206" s="46">
        <v>0</v>
      </c>
      <c r="J206" s="47">
        <f t="shared" si="51"/>
        <v>104</v>
      </c>
      <c r="K206" s="45">
        <v>208</v>
      </c>
      <c r="L206" s="46">
        <v>0</v>
      </c>
      <c r="M206" s="47">
        <f t="shared" si="52"/>
        <v>208</v>
      </c>
      <c r="N206" s="48">
        <f t="shared" si="53"/>
        <v>115</v>
      </c>
    </row>
    <row r="207" spans="1:14">
      <c r="A207" s="215"/>
      <c r="B207" s="49" t="s">
        <v>2</v>
      </c>
      <c r="C207" s="50" t="s">
        <v>337</v>
      </c>
      <c r="D207" s="44">
        <v>11</v>
      </c>
      <c r="E207" s="41">
        <v>1</v>
      </c>
      <c r="F207" s="42">
        <v>0</v>
      </c>
      <c r="G207" s="41">
        <f t="shared" si="50"/>
        <v>12</v>
      </c>
      <c r="H207" s="45">
        <v>426</v>
      </c>
      <c r="I207" s="46">
        <v>11</v>
      </c>
      <c r="J207" s="47">
        <f t="shared" si="51"/>
        <v>437</v>
      </c>
      <c r="K207" s="45">
        <v>550</v>
      </c>
      <c r="L207" s="46">
        <v>32</v>
      </c>
      <c r="M207" s="47">
        <f t="shared" si="52"/>
        <v>582</v>
      </c>
      <c r="N207" s="48">
        <f t="shared" si="53"/>
        <v>449</v>
      </c>
    </row>
    <row r="208" spans="1:14">
      <c r="A208" s="215"/>
      <c r="B208" s="51" t="s">
        <v>2</v>
      </c>
      <c r="C208" s="52" t="s">
        <v>338</v>
      </c>
      <c r="D208" s="54">
        <v>21</v>
      </c>
      <c r="E208" s="53">
        <v>3</v>
      </c>
      <c r="F208" s="53">
        <v>1</v>
      </c>
      <c r="G208" s="53">
        <f t="shared" si="50"/>
        <v>25</v>
      </c>
      <c r="H208" s="55">
        <v>166</v>
      </c>
      <c r="I208" s="56">
        <v>75</v>
      </c>
      <c r="J208" s="57">
        <f t="shared" si="51"/>
        <v>241</v>
      </c>
      <c r="K208" s="55">
        <v>225</v>
      </c>
      <c r="L208" s="56">
        <v>110</v>
      </c>
      <c r="M208" s="57">
        <f t="shared" si="52"/>
        <v>335</v>
      </c>
      <c r="N208" s="58">
        <f t="shared" si="53"/>
        <v>266</v>
      </c>
    </row>
    <row r="209" spans="1:14">
      <c r="A209" s="215"/>
      <c r="B209" s="49" t="s">
        <v>2</v>
      </c>
      <c r="C209" s="50" t="s">
        <v>43</v>
      </c>
      <c r="D209" s="44">
        <v>42</v>
      </c>
      <c r="E209" s="41">
        <v>3</v>
      </c>
      <c r="F209" s="42">
        <v>0</v>
      </c>
      <c r="G209" s="41">
        <f t="shared" si="50"/>
        <v>45</v>
      </c>
      <c r="H209" s="45">
        <v>176</v>
      </c>
      <c r="I209" s="46">
        <v>27</v>
      </c>
      <c r="J209" s="47">
        <f t="shared" si="51"/>
        <v>203</v>
      </c>
      <c r="K209" s="45">
        <v>273</v>
      </c>
      <c r="L209" s="46">
        <v>52</v>
      </c>
      <c r="M209" s="47">
        <f t="shared" si="52"/>
        <v>325</v>
      </c>
      <c r="N209" s="48">
        <f t="shared" si="53"/>
        <v>248</v>
      </c>
    </row>
    <row r="210" spans="1:14">
      <c r="A210" s="215"/>
      <c r="B210" s="49" t="s">
        <v>2</v>
      </c>
      <c r="C210" s="50" t="s">
        <v>44</v>
      </c>
      <c r="D210" s="44">
        <v>184</v>
      </c>
      <c r="E210" s="41">
        <v>19</v>
      </c>
      <c r="F210" s="42">
        <v>4</v>
      </c>
      <c r="G210" s="41">
        <f t="shared" si="50"/>
        <v>207</v>
      </c>
      <c r="H210" s="45">
        <v>352</v>
      </c>
      <c r="I210" s="46">
        <v>67</v>
      </c>
      <c r="J210" s="47">
        <f t="shared" si="51"/>
        <v>419</v>
      </c>
      <c r="K210" s="45">
        <v>461</v>
      </c>
      <c r="L210" s="46">
        <v>99</v>
      </c>
      <c r="M210" s="47">
        <f t="shared" si="52"/>
        <v>560</v>
      </c>
      <c r="N210" s="48">
        <f t="shared" si="53"/>
        <v>626</v>
      </c>
    </row>
    <row r="211" spans="1:14">
      <c r="A211" s="215"/>
      <c r="B211" s="49" t="s">
        <v>2</v>
      </c>
      <c r="C211" s="50" t="s">
        <v>45</v>
      </c>
      <c r="D211" s="44">
        <v>5</v>
      </c>
      <c r="E211" s="41">
        <v>0</v>
      </c>
      <c r="F211" s="42">
        <v>0</v>
      </c>
      <c r="G211" s="41">
        <f t="shared" si="50"/>
        <v>5</v>
      </c>
      <c r="H211" s="45">
        <v>101</v>
      </c>
      <c r="I211" s="46">
        <v>8</v>
      </c>
      <c r="J211" s="47">
        <f t="shared" si="51"/>
        <v>109</v>
      </c>
      <c r="K211" s="45">
        <v>411</v>
      </c>
      <c r="L211" s="46">
        <v>19</v>
      </c>
      <c r="M211" s="47">
        <f t="shared" si="52"/>
        <v>430</v>
      </c>
      <c r="N211" s="48">
        <f t="shared" si="53"/>
        <v>114</v>
      </c>
    </row>
    <row r="212" spans="1:14">
      <c r="A212" s="215"/>
      <c r="B212" s="59" t="s">
        <v>2</v>
      </c>
      <c r="C212" s="60" t="s">
        <v>46</v>
      </c>
      <c r="D212" s="62">
        <v>1</v>
      </c>
      <c r="E212" s="61">
        <v>1</v>
      </c>
      <c r="F212" s="61">
        <v>0</v>
      </c>
      <c r="G212" s="61">
        <f t="shared" si="50"/>
        <v>2</v>
      </c>
      <c r="H212" s="63">
        <v>59</v>
      </c>
      <c r="I212" s="64">
        <v>0</v>
      </c>
      <c r="J212" s="65">
        <f t="shared" si="51"/>
        <v>59</v>
      </c>
      <c r="K212" s="63">
        <v>169</v>
      </c>
      <c r="L212" s="64">
        <v>0</v>
      </c>
      <c r="M212" s="65">
        <f t="shared" si="52"/>
        <v>169</v>
      </c>
      <c r="N212" s="66">
        <f t="shared" si="53"/>
        <v>61</v>
      </c>
    </row>
    <row r="213" spans="1:14">
      <c r="A213" s="215"/>
      <c r="B213" s="49" t="s">
        <v>2</v>
      </c>
      <c r="C213" s="50" t="s">
        <v>47</v>
      </c>
      <c r="D213" s="44">
        <v>52</v>
      </c>
      <c r="E213" s="41">
        <v>1</v>
      </c>
      <c r="F213" s="42">
        <v>0</v>
      </c>
      <c r="G213" s="41">
        <f t="shared" si="50"/>
        <v>53</v>
      </c>
      <c r="H213" s="45">
        <v>48</v>
      </c>
      <c r="I213" s="46">
        <v>1</v>
      </c>
      <c r="J213" s="47">
        <f t="shared" si="51"/>
        <v>49</v>
      </c>
      <c r="K213" s="45">
        <v>114</v>
      </c>
      <c r="L213" s="46">
        <v>3</v>
      </c>
      <c r="M213" s="47">
        <f t="shared" si="52"/>
        <v>117</v>
      </c>
      <c r="N213" s="48">
        <f t="shared" si="53"/>
        <v>102</v>
      </c>
    </row>
    <row r="214" spans="1:14">
      <c r="A214" s="215"/>
      <c r="B214" s="49" t="s">
        <v>2</v>
      </c>
      <c r="C214" s="50" t="s">
        <v>48</v>
      </c>
      <c r="D214" s="44">
        <v>10</v>
      </c>
      <c r="E214" s="41">
        <v>3</v>
      </c>
      <c r="F214" s="42">
        <v>2</v>
      </c>
      <c r="G214" s="41">
        <f t="shared" si="50"/>
        <v>15</v>
      </c>
      <c r="H214" s="45">
        <v>188</v>
      </c>
      <c r="I214" s="46">
        <v>61</v>
      </c>
      <c r="J214" s="47">
        <f t="shared" si="51"/>
        <v>249</v>
      </c>
      <c r="K214" s="45">
        <v>314</v>
      </c>
      <c r="L214" s="46">
        <v>133</v>
      </c>
      <c r="M214" s="47">
        <f t="shared" si="52"/>
        <v>447</v>
      </c>
      <c r="N214" s="48">
        <f t="shared" si="53"/>
        <v>264</v>
      </c>
    </row>
    <row r="215" spans="1:14">
      <c r="A215" s="215"/>
      <c r="B215" s="49" t="s">
        <v>2</v>
      </c>
      <c r="C215" s="50" t="s">
        <v>49</v>
      </c>
      <c r="D215" s="44">
        <v>31</v>
      </c>
      <c r="E215" s="41">
        <v>4</v>
      </c>
      <c r="F215" s="42">
        <v>0</v>
      </c>
      <c r="G215" s="41">
        <f t="shared" si="50"/>
        <v>35</v>
      </c>
      <c r="H215" s="45">
        <v>557</v>
      </c>
      <c r="I215" s="46">
        <v>15</v>
      </c>
      <c r="J215" s="47">
        <f t="shared" si="51"/>
        <v>572</v>
      </c>
      <c r="K215" s="45">
        <v>1087</v>
      </c>
      <c r="L215" s="46">
        <v>32</v>
      </c>
      <c r="M215" s="47">
        <f t="shared" si="52"/>
        <v>1119</v>
      </c>
      <c r="N215" s="48">
        <f t="shared" si="53"/>
        <v>607</v>
      </c>
    </row>
    <row r="216" spans="1:14">
      <c r="A216" s="215"/>
      <c r="B216" s="49" t="s">
        <v>2</v>
      </c>
      <c r="C216" s="50" t="s">
        <v>50</v>
      </c>
      <c r="D216" s="44">
        <v>25</v>
      </c>
      <c r="E216" s="41">
        <v>2</v>
      </c>
      <c r="F216" s="42">
        <v>1</v>
      </c>
      <c r="G216" s="41">
        <f t="shared" si="50"/>
        <v>28</v>
      </c>
      <c r="H216" s="45">
        <v>601</v>
      </c>
      <c r="I216" s="46">
        <v>19</v>
      </c>
      <c r="J216" s="47">
        <f t="shared" si="51"/>
        <v>620</v>
      </c>
      <c r="K216" s="45">
        <v>640</v>
      </c>
      <c r="L216" s="46">
        <v>26</v>
      </c>
      <c r="M216" s="47">
        <f t="shared" si="52"/>
        <v>666</v>
      </c>
      <c r="N216" s="48">
        <f t="shared" si="53"/>
        <v>648</v>
      </c>
    </row>
    <row r="217" spans="1:14">
      <c r="A217" s="215"/>
      <c r="B217" s="49" t="s">
        <v>2</v>
      </c>
      <c r="C217" s="50" t="s">
        <v>51</v>
      </c>
      <c r="D217" s="44">
        <v>38</v>
      </c>
      <c r="E217" s="41">
        <v>2</v>
      </c>
      <c r="F217" s="42">
        <v>0</v>
      </c>
      <c r="G217" s="41">
        <f t="shared" si="50"/>
        <v>40</v>
      </c>
      <c r="H217" s="45">
        <v>398</v>
      </c>
      <c r="I217" s="46">
        <v>5</v>
      </c>
      <c r="J217" s="47">
        <f t="shared" si="51"/>
        <v>403</v>
      </c>
      <c r="K217" s="45">
        <v>527</v>
      </c>
      <c r="L217" s="46">
        <v>11</v>
      </c>
      <c r="M217" s="47">
        <f t="shared" si="52"/>
        <v>538</v>
      </c>
      <c r="N217" s="48">
        <f t="shared" si="53"/>
        <v>443</v>
      </c>
    </row>
    <row r="218" spans="1:14">
      <c r="A218" s="215"/>
      <c r="B218" s="51" t="s">
        <v>2</v>
      </c>
      <c r="C218" s="52" t="s">
        <v>52</v>
      </c>
      <c r="D218" s="54">
        <v>28</v>
      </c>
      <c r="E218" s="53">
        <v>2</v>
      </c>
      <c r="F218" s="53">
        <v>1</v>
      </c>
      <c r="G218" s="53">
        <f t="shared" si="50"/>
        <v>31</v>
      </c>
      <c r="H218" s="55">
        <v>135</v>
      </c>
      <c r="I218" s="56">
        <v>2</v>
      </c>
      <c r="J218" s="57">
        <f t="shared" si="51"/>
        <v>137</v>
      </c>
      <c r="K218" s="55">
        <v>253</v>
      </c>
      <c r="L218" s="56">
        <v>4</v>
      </c>
      <c r="M218" s="57">
        <f t="shared" si="52"/>
        <v>257</v>
      </c>
      <c r="N218" s="58">
        <f t="shared" si="53"/>
        <v>168</v>
      </c>
    </row>
    <row r="219" spans="1:14">
      <c r="A219" s="215"/>
      <c r="B219" s="49" t="s">
        <v>2</v>
      </c>
      <c r="C219" s="50" t="s">
        <v>53</v>
      </c>
      <c r="D219" s="44">
        <v>53</v>
      </c>
      <c r="E219" s="41">
        <v>2</v>
      </c>
      <c r="F219" s="42">
        <v>0</v>
      </c>
      <c r="G219" s="41">
        <f t="shared" si="50"/>
        <v>55</v>
      </c>
      <c r="H219" s="45">
        <v>201</v>
      </c>
      <c r="I219" s="46">
        <v>16</v>
      </c>
      <c r="J219" s="47">
        <f t="shared" si="51"/>
        <v>217</v>
      </c>
      <c r="K219" s="45">
        <v>442</v>
      </c>
      <c r="L219" s="46">
        <v>95</v>
      </c>
      <c r="M219" s="47">
        <f t="shared" si="52"/>
        <v>537</v>
      </c>
      <c r="N219" s="48">
        <f t="shared" si="53"/>
        <v>272</v>
      </c>
    </row>
    <row r="220" spans="1:14">
      <c r="A220" s="215"/>
      <c r="B220" s="49" t="s">
        <v>2</v>
      </c>
      <c r="C220" s="50" t="s">
        <v>54</v>
      </c>
      <c r="D220" s="44">
        <v>21</v>
      </c>
      <c r="E220" s="41">
        <v>1</v>
      </c>
      <c r="F220" s="42">
        <v>0</v>
      </c>
      <c r="G220" s="41">
        <f t="shared" si="50"/>
        <v>22</v>
      </c>
      <c r="H220" s="45">
        <v>201</v>
      </c>
      <c r="I220" s="46">
        <v>38</v>
      </c>
      <c r="J220" s="47">
        <f t="shared" si="51"/>
        <v>239</v>
      </c>
      <c r="K220" s="45">
        <v>277</v>
      </c>
      <c r="L220" s="46">
        <v>87</v>
      </c>
      <c r="M220" s="47">
        <f t="shared" si="52"/>
        <v>364</v>
      </c>
      <c r="N220" s="48">
        <f t="shared" si="53"/>
        <v>261</v>
      </c>
    </row>
    <row r="221" spans="1:14">
      <c r="A221" s="215"/>
      <c r="B221" s="49" t="s">
        <v>2</v>
      </c>
      <c r="C221" s="50" t="s">
        <v>55</v>
      </c>
      <c r="D221" s="44">
        <v>38</v>
      </c>
      <c r="E221" s="41">
        <v>1</v>
      </c>
      <c r="F221" s="42">
        <v>1</v>
      </c>
      <c r="G221" s="41">
        <f t="shared" si="50"/>
        <v>40</v>
      </c>
      <c r="H221" s="45">
        <v>101</v>
      </c>
      <c r="I221" s="46">
        <v>11</v>
      </c>
      <c r="J221" s="47">
        <f t="shared" si="51"/>
        <v>112</v>
      </c>
      <c r="K221" s="45">
        <v>165</v>
      </c>
      <c r="L221" s="46">
        <v>20</v>
      </c>
      <c r="M221" s="47">
        <f t="shared" si="52"/>
        <v>185</v>
      </c>
      <c r="N221" s="48">
        <f t="shared" si="53"/>
        <v>152</v>
      </c>
    </row>
    <row r="222" spans="1:14">
      <c r="A222" s="215"/>
      <c r="B222" s="59" t="s">
        <v>2</v>
      </c>
      <c r="C222" s="60" t="s">
        <v>56</v>
      </c>
      <c r="D222" s="62">
        <v>53</v>
      </c>
      <c r="E222" s="61">
        <v>2</v>
      </c>
      <c r="F222" s="61">
        <v>0</v>
      </c>
      <c r="G222" s="61">
        <f t="shared" si="50"/>
        <v>55</v>
      </c>
      <c r="H222" s="63">
        <v>517</v>
      </c>
      <c r="I222" s="64">
        <v>15</v>
      </c>
      <c r="J222" s="65">
        <f t="shared" si="51"/>
        <v>532</v>
      </c>
      <c r="K222" s="63">
        <v>1031</v>
      </c>
      <c r="L222" s="64">
        <v>23</v>
      </c>
      <c r="M222" s="65">
        <f t="shared" si="52"/>
        <v>1054</v>
      </c>
      <c r="N222" s="66">
        <f t="shared" si="53"/>
        <v>587</v>
      </c>
    </row>
    <row r="223" spans="1:14">
      <c r="A223" s="215"/>
      <c r="B223" s="49" t="s">
        <v>2</v>
      </c>
      <c r="C223" s="50" t="s">
        <v>57</v>
      </c>
      <c r="D223" s="44">
        <v>191</v>
      </c>
      <c r="E223" s="41">
        <v>4</v>
      </c>
      <c r="F223" s="42">
        <v>1</v>
      </c>
      <c r="G223" s="41">
        <f t="shared" si="50"/>
        <v>196</v>
      </c>
      <c r="H223" s="45">
        <v>588</v>
      </c>
      <c r="I223" s="46">
        <v>17</v>
      </c>
      <c r="J223" s="47">
        <f t="shared" si="51"/>
        <v>605</v>
      </c>
      <c r="K223" s="45">
        <v>855</v>
      </c>
      <c r="L223" s="46">
        <v>30</v>
      </c>
      <c r="M223" s="47">
        <f t="shared" si="52"/>
        <v>885</v>
      </c>
      <c r="N223" s="48">
        <f t="shared" si="53"/>
        <v>801</v>
      </c>
    </row>
    <row r="224" spans="1:14">
      <c r="A224" s="215"/>
      <c r="B224" s="49" t="s">
        <v>2</v>
      </c>
      <c r="C224" s="50" t="s">
        <v>58</v>
      </c>
      <c r="D224" s="44">
        <v>107</v>
      </c>
      <c r="E224" s="41">
        <v>5</v>
      </c>
      <c r="F224" s="42">
        <v>1</v>
      </c>
      <c r="G224" s="41">
        <f t="shared" si="50"/>
        <v>113</v>
      </c>
      <c r="H224" s="45">
        <v>283</v>
      </c>
      <c r="I224" s="46">
        <v>56</v>
      </c>
      <c r="J224" s="47">
        <f t="shared" si="51"/>
        <v>339</v>
      </c>
      <c r="K224" s="45">
        <v>324</v>
      </c>
      <c r="L224" s="46">
        <v>78</v>
      </c>
      <c r="M224" s="47">
        <f t="shared" si="52"/>
        <v>402</v>
      </c>
      <c r="N224" s="48">
        <f t="shared" si="53"/>
        <v>452</v>
      </c>
    </row>
    <row r="225" spans="1:14">
      <c r="A225" s="215"/>
      <c r="B225" s="49" t="s">
        <v>2</v>
      </c>
      <c r="C225" s="50" t="s">
        <v>59</v>
      </c>
      <c r="D225" s="44">
        <v>22</v>
      </c>
      <c r="E225" s="41">
        <v>0</v>
      </c>
      <c r="F225" s="42">
        <v>0</v>
      </c>
      <c r="G225" s="41">
        <f t="shared" si="50"/>
        <v>22</v>
      </c>
      <c r="H225" s="45">
        <v>161</v>
      </c>
      <c r="I225" s="46">
        <v>0</v>
      </c>
      <c r="J225" s="47">
        <f t="shared" si="51"/>
        <v>161</v>
      </c>
      <c r="K225" s="45">
        <v>200</v>
      </c>
      <c r="L225" s="46">
        <v>0</v>
      </c>
      <c r="M225" s="47">
        <f t="shared" si="52"/>
        <v>200</v>
      </c>
      <c r="N225" s="48">
        <f t="shared" si="53"/>
        <v>183</v>
      </c>
    </row>
    <row r="226" spans="1:14">
      <c r="A226" s="215"/>
      <c r="B226" s="49" t="s">
        <v>0</v>
      </c>
      <c r="C226" s="50" t="s">
        <v>60</v>
      </c>
      <c r="D226" s="44">
        <v>17</v>
      </c>
      <c r="E226" s="41">
        <v>1</v>
      </c>
      <c r="F226" s="42">
        <v>1</v>
      </c>
      <c r="G226" s="41">
        <f t="shared" si="50"/>
        <v>19</v>
      </c>
      <c r="H226" s="45">
        <v>40</v>
      </c>
      <c r="I226" s="46">
        <v>38</v>
      </c>
      <c r="J226" s="47">
        <f t="shared" si="51"/>
        <v>78</v>
      </c>
      <c r="K226" s="45">
        <v>44</v>
      </c>
      <c r="L226" s="46">
        <v>38</v>
      </c>
      <c r="M226" s="47">
        <f t="shared" si="52"/>
        <v>82</v>
      </c>
      <c r="N226" s="48">
        <f t="shared" si="53"/>
        <v>97</v>
      </c>
    </row>
    <row r="227" spans="1:14">
      <c r="A227" s="215"/>
      <c r="B227" s="49" t="s">
        <v>0</v>
      </c>
      <c r="C227" s="50" t="s">
        <v>339</v>
      </c>
      <c r="D227" s="44">
        <v>11</v>
      </c>
      <c r="E227" s="41">
        <v>1</v>
      </c>
      <c r="F227" s="42">
        <v>0</v>
      </c>
      <c r="G227" s="41">
        <f t="shared" si="50"/>
        <v>12</v>
      </c>
      <c r="H227" s="45">
        <v>44</v>
      </c>
      <c r="I227" s="46">
        <v>15</v>
      </c>
      <c r="J227" s="47">
        <f t="shared" si="51"/>
        <v>59</v>
      </c>
      <c r="K227" s="45">
        <v>73</v>
      </c>
      <c r="L227" s="46">
        <v>16</v>
      </c>
      <c r="M227" s="47">
        <f t="shared" si="52"/>
        <v>89</v>
      </c>
      <c r="N227" s="48">
        <f t="shared" si="53"/>
        <v>71</v>
      </c>
    </row>
    <row r="228" spans="1:14">
      <c r="A228" s="215"/>
      <c r="B228" s="51" t="s">
        <v>0</v>
      </c>
      <c r="C228" s="52" t="s">
        <v>340</v>
      </c>
      <c r="D228" s="54">
        <v>18</v>
      </c>
      <c r="E228" s="53">
        <v>1</v>
      </c>
      <c r="F228" s="53">
        <v>0</v>
      </c>
      <c r="G228" s="53">
        <f t="shared" si="50"/>
        <v>19</v>
      </c>
      <c r="H228" s="55">
        <v>0</v>
      </c>
      <c r="I228" s="56">
        <v>0</v>
      </c>
      <c r="J228" s="57">
        <f t="shared" si="51"/>
        <v>0</v>
      </c>
      <c r="K228" s="55">
        <v>0</v>
      </c>
      <c r="L228" s="56">
        <v>0</v>
      </c>
      <c r="M228" s="57">
        <f t="shared" si="52"/>
        <v>0</v>
      </c>
      <c r="N228" s="58">
        <f t="shared" si="53"/>
        <v>19</v>
      </c>
    </row>
    <row r="229" spans="1:14">
      <c r="A229" s="215"/>
      <c r="B229" s="49" t="s">
        <v>0</v>
      </c>
      <c r="C229" s="50" t="s">
        <v>341</v>
      </c>
      <c r="D229" s="44">
        <v>28</v>
      </c>
      <c r="E229" s="41">
        <v>0</v>
      </c>
      <c r="F229" s="42">
        <v>0</v>
      </c>
      <c r="G229" s="47">
        <f t="shared" si="50"/>
        <v>28</v>
      </c>
      <c r="H229" s="134">
        <v>0</v>
      </c>
      <c r="I229" s="46">
        <v>0</v>
      </c>
      <c r="J229" s="47">
        <f t="shared" si="51"/>
        <v>0</v>
      </c>
      <c r="K229" s="134">
        <v>0</v>
      </c>
      <c r="L229" s="46">
        <v>0</v>
      </c>
      <c r="M229" s="47">
        <f t="shared" si="52"/>
        <v>0</v>
      </c>
      <c r="N229" s="135">
        <f t="shared" si="53"/>
        <v>28</v>
      </c>
    </row>
    <row r="230" spans="1:14">
      <c r="A230" s="216"/>
      <c r="B230" s="69" t="s">
        <v>200</v>
      </c>
      <c r="C230" s="70" t="s">
        <v>0</v>
      </c>
      <c r="D230" s="73">
        <f t="shared" ref="D230:N230" si="54">SUM(D203:D229)</f>
        <v>1167</v>
      </c>
      <c r="E230" s="71">
        <f t="shared" si="54"/>
        <v>64</v>
      </c>
      <c r="F230" s="71">
        <f t="shared" si="54"/>
        <v>14</v>
      </c>
      <c r="G230" s="71">
        <f t="shared" si="54"/>
        <v>1245</v>
      </c>
      <c r="H230" s="73">
        <f t="shared" si="54"/>
        <v>8373</v>
      </c>
      <c r="I230" s="74">
        <f t="shared" si="54"/>
        <v>835</v>
      </c>
      <c r="J230" s="75">
        <f t="shared" si="54"/>
        <v>9208</v>
      </c>
      <c r="K230" s="73">
        <f t="shared" si="54"/>
        <v>12307</v>
      </c>
      <c r="L230" s="71">
        <f t="shared" si="54"/>
        <v>1447</v>
      </c>
      <c r="M230" s="75">
        <f t="shared" si="54"/>
        <v>13754</v>
      </c>
      <c r="N230" s="76">
        <f t="shared" si="54"/>
        <v>10453</v>
      </c>
    </row>
    <row r="231" spans="1:14">
      <c r="A231" s="214" t="s">
        <v>61</v>
      </c>
      <c r="B231" s="83" t="s">
        <v>2</v>
      </c>
      <c r="C231" s="78" t="s">
        <v>342</v>
      </c>
      <c r="D231" s="85">
        <v>48</v>
      </c>
      <c r="E231" s="111">
        <v>7</v>
      </c>
      <c r="F231" s="111">
        <v>9</v>
      </c>
      <c r="G231" s="111">
        <f t="shared" ref="G231:G243" si="55">D231+E231+F231</f>
        <v>64</v>
      </c>
      <c r="H231" s="86">
        <v>1235</v>
      </c>
      <c r="I231" s="87">
        <v>17</v>
      </c>
      <c r="J231" s="80">
        <f t="shared" ref="J231:J243" si="56">H231+I231</f>
        <v>1252</v>
      </c>
      <c r="K231" s="86">
        <v>2310</v>
      </c>
      <c r="L231" s="87">
        <v>40</v>
      </c>
      <c r="M231" s="80">
        <f t="shared" ref="M231:M243" si="57">K231+L231</f>
        <v>2350</v>
      </c>
      <c r="N231" s="136">
        <f t="shared" ref="N231:N243" si="58">G231+J231</f>
        <v>1316</v>
      </c>
    </row>
    <row r="232" spans="1:14">
      <c r="A232" s="215"/>
      <c r="B232" s="49" t="s">
        <v>2</v>
      </c>
      <c r="C232" s="50" t="s">
        <v>343</v>
      </c>
      <c r="D232" s="44">
        <v>108</v>
      </c>
      <c r="E232" s="41">
        <v>1</v>
      </c>
      <c r="F232" s="42">
        <v>0</v>
      </c>
      <c r="G232" s="41">
        <f t="shared" si="55"/>
        <v>109</v>
      </c>
      <c r="H232" s="45">
        <v>1378</v>
      </c>
      <c r="I232" s="46">
        <v>39</v>
      </c>
      <c r="J232" s="47">
        <f t="shared" si="56"/>
        <v>1417</v>
      </c>
      <c r="K232" s="45">
        <v>1907</v>
      </c>
      <c r="L232" s="46">
        <v>52</v>
      </c>
      <c r="M232" s="47">
        <f t="shared" si="57"/>
        <v>1959</v>
      </c>
      <c r="N232" s="48">
        <f t="shared" si="58"/>
        <v>1526</v>
      </c>
    </row>
    <row r="233" spans="1:14">
      <c r="A233" s="215"/>
      <c r="B233" s="49" t="s">
        <v>2</v>
      </c>
      <c r="C233" s="50" t="s">
        <v>344</v>
      </c>
      <c r="D233" s="44">
        <v>63</v>
      </c>
      <c r="E233" s="41">
        <v>5</v>
      </c>
      <c r="F233" s="42">
        <v>7</v>
      </c>
      <c r="G233" s="41">
        <f t="shared" si="55"/>
        <v>75</v>
      </c>
      <c r="H233" s="45">
        <v>1434</v>
      </c>
      <c r="I233" s="46">
        <v>30</v>
      </c>
      <c r="J233" s="47">
        <f t="shared" si="56"/>
        <v>1464</v>
      </c>
      <c r="K233" s="45">
        <v>2652</v>
      </c>
      <c r="L233" s="46">
        <v>45</v>
      </c>
      <c r="M233" s="47">
        <f t="shared" si="57"/>
        <v>2697</v>
      </c>
      <c r="N233" s="48">
        <f t="shared" si="58"/>
        <v>1539</v>
      </c>
    </row>
    <row r="234" spans="1:14">
      <c r="A234" s="215"/>
      <c r="B234" s="49" t="s">
        <v>2</v>
      </c>
      <c r="C234" s="50" t="s">
        <v>345</v>
      </c>
      <c r="D234" s="44">
        <v>39</v>
      </c>
      <c r="E234" s="41">
        <v>2</v>
      </c>
      <c r="F234" s="42">
        <v>5</v>
      </c>
      <c r="G234" s="41">
        <f t="shared" si="55"/>
        <v>46</v>
      </c>
      <c r="H234" s="45">
        <v>181</v>
      </c>
      <c r="I234" s="46">
        <v>0</v>
      </c>
      <c r="J234" s="47">
        <f t="shared" si="56"/>
        <v>181</v>
      </c>
      <c r="K234" s="45">
        <v>460</v>
      </c>
      <c r="L234" s="46">
        <v>0</v>
      </c>
      <c r="M234" s="47">
        <f t="shared" si="57"/>
        <v>460</v>
      </c>
      <c r="N234" s="48">
        <f t="shared" si="58"/>
        <v>227</v>
      </c>
    </row>
    <row r="235" spans="1:14">
      <c r="A235" s="215"/>
      <c r="B235" s="49" t="s">
        <v>2</v>
      </c>
      <c r="C235" s="50" t="s">
        <v>346</v>
      </c>
      <c r="D235" s="44">
        <v>25</v>
      </c>
      <c r="E235" s="41">
        <v>2</v>
      </c>
      <c r="F235" s="42">
        <v>4</v>
      </c>
      <c r="G235" s="41">
        <f t="shared" si="55"/>
        <v>31</v>
      </c>
      <c r="H235" s="45">
        <v>321</v>
      </c>
      <c r="I235" s="46">
        <v>14</v>
      </c>
      <c r="J235" s="47">
        <f t="shared" si="56"/>
        <v>335</v>
      </c>
      <c r="K235" s="45">
        <v>621</v>
      </c>
      <c r="L235" s="46">
        <v>30</v>
      </c>
      <c r="M235" s="47">
        <f t="shared" si="57"/>
        <v>651</v>
      </c>
      <c r="N235" s="48">
        <f t="shared" si="58"/>
        <v>366</v>
      </c>
    </row>
    <row r="236" spans="1:14">
      <c r="A236" s="215"/>
      <c r="B236" s="51" t="s">
        <v>2</v>
      </c>
      <c r="C236" s="52" t="s">
        <v>347</v>
      </c>
      <c r="D236" s="54">
        <v>8</v>
      </c>
      <c r="E236" s="53">
        <v>5</v>
      </c>
      <c r="F236" s="53">
        <v>3</v>
      </c>
      <c r="G236" s="53">
        <f t="shared" si="55"/>
        <v>16</v>
      </c>
      <c r="H236" s="55">
        <v>77</v>
      </c>
      <c r="I236" s="56">
        <v>1</v>
      </c>
      <c r="J236" s="57">
        <f t="shared" si="56"/>
        <v>78</v>
      </c>
      <c r="K236" s="55">
        <v>131</v>
      </c>
      <c r="L236" s="56">
        <v>5</v>
      </c>
      <c r="M236" s="57">
        <f t="shared" si="57"/>
        <v>136</v>
      </c>
      <c r="N236" s="58">
        <f t="shared" si="58"/>
        <v>94</v>
      </c>
    </row>
    <row r="237" spans="1:14">
      <c r="A237" s="215"/>
      <c r="B237" s="49" t="s">
        <v>2</v>
      </c>
      <c r="C237" s="50" t="s">
        <v>348</v>
      </c>
      <c r="D237" s="44">
        <v>3</v>
      </c>
      <c r="E237" s="41">
        <v>1</v>
      </c>
      <c r="F237" s="42">
        <v>0</v>
      </c>
      <c r="G237" s="41">
        <f t="shared" si="55"/>
        <v>4</v>
      </c>
      <c r="H237" s="45">
        <v>62</v>
      </c>
      <c r="I237" s="46">
        <v>1</v>
      </c>
      <c r="J237" s="47">
        <f t="shared" si="56"/>
        <v>63</v>
      </c>
      <c r="K237" s="45">
        <v>100</v>
      </c>
      <c r="L237" s="46">
        <v>10</v>
      </c>
      <c r="M237" s="47">
        <f t="shared" si="57"/>
        <v>110</v>
      </c>
      <c r="N237" s="48">
        <f t="shared" si="58"/>
        <v>67</v>
      </c>
    </row>
    <row r="238" spans="1:14">
      <c r="A238" s="215"/>
      <c r="B238" s="49" t="s">
        <v>2</v>
      </c>
      <c r="C238" s="50" t="s">
        <v>349</v>
      </c>
      <c r="D238" s="44">
        <v>16</v>
      </c>
      <c r="E238" s="41">
        <v>3</v>
      </c>
      <c r="F238" s="42">
        <v>0</v>
      </c>
      <c r="G238" s="41">
        <f t="shared" si="55"/>
        <v>19</v>
      </c>
      <c r="H238" s="45">
        <v>459</v>
      </c>
      <c r="I238" s="46">
        <v>3</v>
      </c>
      <c r="J238" s="47">
        <f t="shared" si="56"/>
        <v>462</v>
      </c>
      <c r="K238" s="45">
        <v>1010</v>
      </c>
      <c r="L238" s="46">
        <v>11</v>
      </c>
      <c r="M238" s="47">
        <f t="shared" si="57"/>
        <v>1021</v>
      </c>
      <c r="N238" s="48">
        <f t="shared" si="58"/>
        <v>481</v>
      </c>
    </row>
    <row r="239" spans="1:14">
      <c r="A239" s="215"/>
      <c r="B239" s="49" t="s">
        <v>2</v>
      </c>
      <c r="C239" s="50" t="s">
        <v>350</v>
      </c>
      <c r="D239" s="44">
        <v>6</v>
      </c>
      <c r="E239" s="41">
        <v>0</v>
      </c>
      <c r="F239" s="42">
        <v>0</v>
      </c>
      <c r="G239" s="41">
        <f t="shared" si="55"/>
        <v>6</v>
      </c>
      <c r="H239" s="45">
        <v>0</v>
      </c>
      <c r="I239" s="46">
        <v>0</v>
      </c>
      <c r="J239" s="47">
        <f t="shared" si="56"/>
        <v>0</v>
      </c>
      <c r="K239" s="45">
        <v>0</v>
      </c>
      <c r="L239" s="46">
        <v>0</v>
      </c>
      <c r="M239" s="47">
        <f t="shared" si="57"/>
        <v>0</v>
      </c>
      <c r="N239" s="48">
        <f t="shared" si="58"/>
        <v>6</v>
      </c>
    </row>
    <row r="240" spans="1:14">
      <c r="A240" s="215"/>
      <c r="B240" s="59" t="s">
        <v>2</v>
      </c>
      <c r="C240" s="60" t="s">
        <v>351</v>
      </c>
      <c r="D240" s="62">
        <v>16</v>
      </c>
      <c r="E240" s="61">
        <v>2</v>
      </c>
      <c r="F240" s="61">
        <v>4</v>
      </c>
      <c r="G240" s="61">
        <f t="shared" si="55"/>
        <v>22</v>
      </c>
      <c r="H240" s="63">
        <v>71</v>
      </c>
      <c r="I240" s="64">
        <v>4</v>
      </c>
      <c r="J240" s="65">
        <f t="shared" si="56"/>
        <v>75</v>
      </c>
      <c r="K240" s="63">
        <v>114</v>
      </c>
      <c r="L240" s="64">
        <v>8</v>
      </c>
      <c r="M240" s="65">
        <f t="shared" si="57"/>
        <v>122</v>
      </c>
      <c r="N240" s="66">
        <f t="shared" si="58"/>
        <v>97</v>
      </c>
    </row>
    <row r="241" spans="1:14">
      <c r="A241" s="215"/>
      <c r="B241" s="49" t="s">
        <v>2</v>
      </c>
      <c r="C241" s="50" t="s">
        <v>352</v>
      </c>
      <c r="D241" s="44">
        <v>13</v>
      </c>
      <c r="E241" s="41">
        <v>1</v>
      </c>
      <c r="F241" s="42">
        <v>0</v>
      </c>
      <c r="G241" s="41">
        <f t="shared" si="55"/>
        <v>14</v>
      </c>
      <c r="H241" s="45">
        <v>166</v>
      </c>
      <c r="I241" s="46">
        <v>7</v>
      </c>
      <c r="J241" s="47">
        <f t="shared" si="56"/>
        <v>173</v>
      </c>
      <c r="K241" s="45">
        <v>391</v>
      </c>
      <c r="L241" s="46">
        <v>20</v>
      </c>
      <c r="M241" s="47">
        <f t="shared" si="57"/>
        <v>411</v>
      </c>
      <c r="N241" s="48">
        <f t="shared" si="58"/>
        <v>187</v>
      </c>
    </row>
    <row r="242" spans="1:14">
      <c r="A242" s="215"/>
      <c r="B242" s="49" t="s">
        <v>2</v>
      </c>
      <c r="C242" s="50" t="s">
        <v>353</v>
      </c>
      <c r="D242" s="44">
        <v>0</v>
      </c>
      <c r="E242" s="41">
        <v>0</v>
      </c>
      <c r="F242" s="42">
        <v>0</v>
      </c>
      <c r="G242" s="41">
        <f t="shared" si="55"/>
        <v>0</v>
      </c>
      <c r="H242" s="45">
        <v>14</v>
      </c>
      <c r="I242" s="46">
        <v>3</v>
      </c>
      <c r="J242" s="47">
        <f t="shared" si="56"/>
        <v>17</v>
      </c>
      <c r="K242" s="45">
        <v>82</v>
      </c>
      <c r="L242" s="46">
        <v>5</v>
      </c>
      <c r="M242" s="47">
        <f t="shared" si="57"/>
        <v>87</v>
      </c>
      <c r="N242" s="48">
        <f t="shared" si="58"/>
        <v>17</v>
      </c>
    </row>
    <row r="243" spans="1:14">
      <c r="A243" s="215"/>
      <c r="B243" s="49" t="s">
        <v>2</v>
      </c>
      <c r="C243" s="50" t="s">
        <v>354</v>
      </c>
      <c r="D243" s="44">
        <v>10</v>
      </c>
      <c r="E243" s="41">
        <v>1</v>
      </c>
      <c r="F243" s="42">
        <v>1</v>
      </c>
      <c r="G243" s="41">
        <f t="shared" si="55"/>
        <v>12</v>
      </c>
      <c r="H243" s="45">
        <v>243</v>
      </c>
      <c r="I243" s="46">
        <v>1</v>
      </c>
      <c r="J243" s="47">
        <f t="shared" si="56"/>
        <v>244</v>
      </c>
      <c r="K243" s="45">
        <v>351</v>
      </c>
      <c r="L243" s="46">
        <v>7</v>
      </c>
      <c r="M243" s="47">
        <f t="shared" si="57"/>
        <v>358</v>
      </c>
      <c r="N243" s="48">
        <f t="shared" si="58"/>
        <v>256</v>
      </c>
    </row>
    <row r="244" spans="1:14">
      <c r="A244" s="216"/>
      <c r="B244" s="69" t="s">
        <v>200</v>
      </c>
      <c r="C244" s="70" t="s">
        <v>0</v>
      </c>
      <c r="D244" s="73">
        <f t="shared" ref="D244:N244" si="59">SUM(D231:D243)</f>
        <v>355</v>
      </c>
      <c r="E244" s="71">
        <f t="shared" si="59"/>
        <v>30</v>
      </c>
      <c r="F244" s="71">
        <f t="shared" si="59"/>
        <v>33</v>
      </c>
      <c r="G244" s="71">
        <f t="shared" si="59"/>
        <v>418</v>
      </c>
      <c r="H244" s="73">
        <f t="shared" si="59"/>
        <v>5641</v>
      </c>
      <c r="I244" s="74">
        <f t="shared" si="59"/>
        <v>120</v>
      </c>
      <c r="J244" s="75">
        <f t="shared" si="59"/>
        <v>5761</v>
      </c>
      <c r="K244" s="73">
        <f t="shared" si="59"/>
        <v>10129</v>
      </c>
      <c r="L244" s="71">
        <f t="shared" si="59"/>
        <v>233</v>
      </c>
      <c r="M244" s="75">
        <f t="shared" si="59"/>
        <v>10362</v>
      </c>
      <c r="N244" s="76">
        <f t="shared" si="59"/>
        <v>6179</v>
      </c>
    </row>
    <row r="245" spans="1:14">
      <c r="A245" s="214" t="s">
        <v>62</v>
      </c>
      <c r="B245" s="83" t="s">
        <v>2</v>
      </c>
      <c r="C245" s="78" t="s">
        <v>355</v>
      </c>
      <c r="D245" s="84">
        <v>173</v>
      </c>
      <c r="E245" s="84">
        <v>4</v>
      </c>
      <c r="F245" s="84">
        <v>25</v>
      </c>
      <c r="G245" s="85">
        <f t="shared" ref="G245:G260" si="60">D245+E245+F245</f>
        <v>202</v>
      </c>
      <c r="H245" s="86">
        <v>4207</v>
      </c>
      <c r="I245" s="87">
        <v>25</v>
      </c>
      <c r="J245" s="80">
        <f t="shared" ref="J245:J260" si="61">H245+I245</f>
        <v>4232</v>
      </c>
      <c r="K245" s="86">
        <v>4260</v>
      </c>
      <c r="L245" s="87">
        <v>36</v>
      </c>
      <c r="M245" s="80">
        <f t="shared" ref="M245:M260" si="62">K245+L245</f>
        <v>4296</v>
      </c>
      <c r="N245" s="88">
        <f t="shared" ref="N245:N260" si="63">G245+J245</f>
        <v>4434</v>
      </c>
    </row>
    <row r="246" spans="1:14">
      <c r="A246" s="215"/>
      <c r="B246" s="77" t="s">
        <v>2</v>
      </c>
      <c r="C246" s="50" t="s">
        <v>356</v>
      </c>
      <c r="D246" s="79">
        <v>3</v>
      </c>
      <c r="E246" s="79">
        <v>5</v>
      </c>
      <c r="F246" s="79">
        <v>2</v>
      </c>
      <c r="G246" s="44">
        <f t="shared" si="60"/>
        <v>10</v>
      </c>
      <c r="H246" s="45">
        <v>35</v>
      </c>
      <c r="I246" s="46">
        <v>0</v>
      </c>
      <c r="J246" s="47">
        <f t="shared" si="61"/>
        <v>35</v>
      </c>
      <c r="K246" s="45">
        <v>138</v>
      </c>
      <c r="L246" s="46">
        <v>0</v>
      </c>
      <c r="M246" s="47">
        <f t="shared" si="62"/>
        <v>138</v>
      </c>
      <c r="N246" s="48">
        <f t="shared" si="63"/>
        <v>45</v>
      </c>
    </row>
    <row r="247" spans="1:14">
      <c r="A247" s="215"/>
      <c r="B247" s="77" t="s">
        <v>2</v>
      </c>
      <c r="C247" s="50" t="s">
        <v>357</v>
      </c>
      <c r="D247" s="79">
        <v>27</v>
      </c>
      <c r="E247" s="79">
        <v>2</v>
      </c>
      <c r="F247" s="79">
        <v>5</v>
      </c>
      <c r="G247" s="44">
        <f t="shared" si="60"/>
        <v>34</v>
      </c>
      <c r="H247" s="45">
        <v>1605</v>
      </c>
      <c r="I247" s="46">
        <v>10</v>
      </c>
      <c r="J247" s="47">
        <f t="shared" si="61"/>
        <v>1615</v>
      </c>
      <c r="K247" s="45">
        <v>1700</v>
      </c>
      <c r="L247" s="46">
        <v>10</v>
      </c>
      <c r="M247" s="47">
        <f t="shared" si="62"/>
        <v>1710</v>
      </c>
      <c r="N247" s="48">
        <f t="shared" si="63"/>
        <v>1649</v>
      </c>
    </row>
    <row r="248" spans="1:14">
      <c r="A248" s="215"/>
      <c r="B248" s="77" t="s">
        <v>2</v>
      </c>
      <c r="C248" s="50" t="s">
        <v>358</v>
      </c>
      <c r="D248" s="79">
        <v>18</v>
      </c>
      <c r="E248" s="79">
        <v>1</v>
      </c>
      <c r="F248" s="79">
        <v>1</v>
      </c>
      <c r="G248" s="44">
        <f t="shared" si="60"/>
        <v>20</v>
      </c>
      <c r="H248" s="45">
        <v>322</v>
      </c>
      <c r="I248" s="46">
        <v>0</v>
      </c>
      <c r="J248" s="47">
        <f t="shared" si="61"/>
        <v>322</v>
      </c>
      <c r="K248" s="45">
        <v>557</v>
      </c>
      <c r="L248" s="46">
        <v>0</v>
      </c>
      <c r="M248" s="47">
        <f t="shared" si="62"/>
        <v>557</v>
      </c>
      <c r="N248" s="48">
        <f t="shared" si="63"/>
        <v>342</v>
      </c>
    </row>
    <row r="249" spans="1:14">
      <c r="A249" s="215"/>
      <c r="B249" s="77" t="s">
        <v>2</v>
      </c>
      <c r="C249" s="50" t="s">
        <v>359</v>
      </c>
      <c r="D249" s="79">
        <v>5</v>
      </c>
      <c r="E249" s="79">
        <v>1</v>
      </c>
      <c r="F249" s="79">
        <v>0</v>
      </c>
      <c r="G249" s="44">
        <f t="shared" si="60"/>
        <v>6</v>
      </c>
      <c r="H249" s="45">
        <v>140</v>
      </c>
      <c r="I249" s="46">
        <v>0</v>
      </c>
      <c r="J249" s="47">
        <f t="shared" si="61"/>
        <v>140</v>
      </c>
      <c r="K249" s="45">
        <v>140</v>
      </c>
      <c r="L249" s="46">
        <v>0</v>
      </c>
      <c r="M249" s="47">
        <f t="shared" si="62"/>
        <v>140</v>
      </c>
      <c r="N249" s="48">
        <f t="shared" si="63"/>
        <v>146</v>
      </c>
    </row>
    <row r="250" spans="1:14">
      <c r="A250" s="215"/>
      <c r="B250" s="89" t="s">
        <v>2</v>
      </c>
      <c r="C250" s="52" t="s">
        <v>360</v>
      </c>
      <c r="D250" s="81">
        <v>3</v>
      </c>
      <c r="E250" s="81">
        <v>1</v>
      </c>
      <c r="F250" s="81">
        <v>0</v>
      </c>
      <c r="G250" s="54">
        <f t="shared" si="60"/>
        <v>4</v>
      </c>
      <c r="H250" s="55">
        <v>564</v>
      </c>
      <c r="I250" s="56">
        <v>20</v>
      </c>
      <c r="J250" s="57">
        <f t="shared" si="61"/>
        <v>584</v>
      </c>
      <c r="K250" s="55">
        <v>564</v>
      </c>
      <c r="L250" s="56">
        <v>24</v>
      </c>
      <c r="M250" s="57">
        <f t="shared" si="62"/>
        <v>588</v>
      </c>
      <c r="N250" s="58">
        <f t="shared" si="63"/>
        <v>588</v>
      </c>
    </row>
    <row r="251" spans="1:14">
      <c r="A251" s="215"/>
      <c r="B251" s="77" t="s">
        <v>2</v>
      </c>
      <c r="C251" s="50" t="s">
        <v>361</v>
      </c>
      <c r="D251" s="79">
        <v>25</v>
      </c>
      <c r="E251" s="79">
        <v>1</v>
      </c>
      <c r="F251" s="79">
        <v>4</v>
      </c>
      <c r="G251" s="44">
        <f t="shared" si="60"/>
        <v>30</v>
      </c>
      <c r="H251" s="45">
        <v>460</v>
      </c>
      <c r="I251" s="46">
        <v>0</v>
      </c>
      <c r="J251" s="47">
        <f t="shared" si="61"/>
        <v>460</v>
      </c>
      <c r="K251" s="45">
        <v>460</v>
      </c>
      <c r="L251" s="46">
        <v>0</v>
      </c>
      <c r="M251" s="47">
        <f t="shared" si="62"/>
        <v>460</v>
      </c>
      <c r="N251" s="48">
        <f t="shared" si="63"/>
        <v>490</v>
      </c>
    </row>
    <row r="252" spans="1:14">
      <c r="A252" s="215"/>
      <c r="B252" s="77" t="s">
        <v>2</v>
      </c>
      <c r="C252" s="50" t="s">
        <v>362</v>
      </c>
      <c r="D252" s="79">
        <v>90</v>
      </c>
      <c r="E252" s="79">
        <v>6</v>
      </c>
      <c r="F252" s="79">
        <v>0</v>
      </c>
      <c r="G252" s="44">
        <f t="shared" si="60"/>
        <v>96</v>
      </c>
      <c r="H252" s="45">
        <v>482</v>
      </c>
      <c r="I252" s="46">
        <v>10</v>
      </c>
      <c r="J252" s="47">
        <f t="shared" si="61"/>
        <v>492</v>
      </c>
      <c r="K252" s="45">
        <v>661</v>
      </c>
      <c r="L252" s="46">
        <v>15</v>
      </c>
      <c r="M252" s="47">
        <f t="shared" si="62"/>
        <v>676</v>
      </c>
      <c r="N252" s="48">
        <f t="shared" si="63"/>
        <v>588</v>
      </c>
    </row>
    <row r="253" spans="1:14">
      <c r="A253" s="215"/>
      <c r="B253" s="77" t="s">
        <v>2</v>
      </c>
      <c r="C253" s="50" t="s">
        <v>363</v>
      </c>
      <c r="D253" s="79">
        <v>96</v>
      </c>
      <c r="E253" s="79">
        <v>1</v>
      </c>
      <c r="F253" s="79">
        <v>1</v>
      </c>
      <c r="G253" s="44">
        <f t="shared" si="60"/>
        <v>98</v>
      </c>
      <c r="H253" s="45">
        <v>293</v>
      </c>
      <c r="I253" s="46">
        <v>0</v>
      </c>
      <c r="J253" s="47">
        <f t="shared" si="61"/>
        <v>293</v>
      </c>
      <c r="K253" s="45">
        <v>293</v>
      </c>
      <c r="L253" s="46">
        <v>0</v>
      </c>
      <c r="M253" s="47">
        <f t="shared" si="62"/>
        <v>293</v>
      </c>
      <c r="N253" s="48">
        <f t="shared" si="63"/>
        <v>391</v>
      </c>
    </row>
    <row r="254" spans="1:14">
      <c r="A254" s="215"/>
      <c r="B254" s="90" t="s">
        <v>2</v>
      </c>
      <c r="C254" s="60" t="s">
        <v>63</v>
      </c>
      <c r="D254" s="82">
        <v>0</v>
      </c>
      <c r="E254" s="82">
        <v>0</v>
      </c>
      <c r="F254" s="82">
        <v>1</v>
      </c>
      <c r="G254" s="62">
        <f t="shared" si="60"/>
        <v>1</v>
      </c>
      <c r="H254" s="63">
        <v>24</v>
      </c>
      <c r="I254" s="64">
        <v>0</v>
      </c>
      <c r="J254" s="65">
        <f t="shared" si="61"/>
        <v>24</v>
      </c>
      <c r="K254" s="63">
        <v>55</v>
      </c>
      <c r="L254" s="64">
        <v>0</v>
      </c>
      <c r="M254" s="65">
        <f t="shared" si="62"/>
        <v>55</v>
      </c>
      <c r="N254" s="67">
        <f t="shared" si="63"/>
        <v>25</v>
      </c>
    </row>
    <row r="255" spans="1:14">
      <c r="A255" s="215"/>
      <c r="B255" s="89" t="s">
        <v>2</v>
      </c>
      <c r="C255" s="52" t="s">
        <v>64</v>
      </c>
      <c r="D255" s="81">
        <v>26</v>
      </c>
      <c r="E255" s="81">
        <v>2</v>
      </c>
      <c r="F255" s="81">
        <v>0</v>
      </c>
      <c r="G255" s="54">
        <f t="shared" si="60"/>
        <v>28</v>
      </c>
      <c r="H255" s="55">
        <v>595</v>
      </c>
      <c r="I255" s="56">
        <v>5</v>
      </c>
      <c r="J255" s="57">
        <f t="shared" si="61"/>
        <v>600</v>
      </c>
      <c r="K255" s="55">
        <v>595</v>
      </c>
      <c r="L255" s="56">
        <v>13</v>
      </c>
      <c r="M255" s="57">
        <f t="shared" si="62"/>
        <v>608</v>
      </c>
      <c r="N255" s="115">
        <f t="shared" si="63"/>
        <v>628</v>
      </c>
    </row>
    <row r="256" spans="1:14">
      <c r="A256" s="215"/>
      <c r="B256" s="77" t="s">
        <v>2</v>
      </c>
      <c r="C256" s="50" t="s">
        <v>65</v>
      </c>
      <c r="D256" s="79">
        <v>34</v>
      </c>
      <c r="E256" s="79">
        <v>5</v>
      </c>
      <c r="F256" s="79">
        <v>5</v>
      </c>
      <c r="G256" s="44">
        <f t="shared" si="60"/>
        <v>44</v>
      </c>
      <c r="H256" s="45">
        <v>467</v>
      </c>
      <c r="I256" s="46">
        <v>11</v>
      </c>
      <c r="J256" s="47">
        <f t="shared" si="61"/>
        <v>478</v>
      </c>
      <c r="K256" s="45">
        <v>480</v>
      </c>
      <c r="L256" s="46">
        <v>10</v>
      </c>
      <c r="M256" s="47">
        <f t="shared" si="62"/>
        <v>490</v>
      </c>
      <c r="N256" s="48">
        <f t="shared" si="63"/>
        <v>522</v>
      </c>
    </row>
    <row r="257" spans="1:14">
      <c r="A257" s="215"/>
      <c r="B257" s="77" t="s">
        <v>2</v>
      </c>
      <c r="C257" s="50" t="s">
        <v>66</v>
      </c>
      <c r="D257" s="79">
        <v>21</v>
      </c>
      <c r="E257" s="79">
        <v>3</v>
      </c>
      <c r="F257" s="79">
        <v>1</v>
      </c>
      <c r="G257" s="44">
        <f t="shared" si="60"/>
        <v>25</v>
      </c>
      <c r="H257" s="45">
        <v>409</v>
      </c>
      <c r="I257" s="46">
        <v>0</v>
      </c>
      <c r="J257" s="47">
        <f t="shared" si="61"/>
        <v>409</v>
      </c>
      <c r="K257" s="45">
        <v>425</v>
      </c>
      <c r="L257" s="46">
        <v>0</v>
      </c>
      <c r="M257" s="47">
        <f t="shared" si="62"/>
        <v>425</v>
      </c>
      <c r="N257" s="48">
        <f t="shared" si="63"/>
        <v>434</v>
      </c>
    </row>
    <row r="258" spans="1:14">
      <c r="A258" s="215"/>
      <c r="B258" s="77" t="s">
        <v>2</v>
      </c>
      <c r="C258" s="50" t="s">
        <v>67</v>
      </c>
      <c r="D258" s="79">
        <v>12</v>
      </c>
      <c r="E258" s="79">
        <v>1</v>
      </c>
      <c r="F258" s="79">
        <v>7</v>
      </c>
      <c r="G258" s="44">
        <f t="shared" si="60"/>
        <v>20</v>
      </c>
      <c r="H258" s="45">
        <v>484</v>
      </c>
      <c r="I258" s="46">
        <v>8</v>
      </c>
      <c r="J258" s="47">
        <f t="shared" si="61"/>
        <v>492</v>
      </c>
      <c r="K258" s="45">
        <v>549</v>
      </c>
      <c r="L258" s="46">
        <v>10</v>
      </c>
      <c r="M258" s="47">
        <f t="shared" si="62"/>
        <v>559</v>
      </c>
      <c r="N258" s="130">
        <f t="shared" si="63"/>
        <v>512</v>
      </c>
    </row>
    <row r="259" spans="1:14">
      <c r="A259" s="215"/>
      <c r="B259" s="90" t="s">
        <v>2</v>
      </c>
      <c r="C259" s="60" t="s">
        <v>68</v>
      </c>
      <c r="D259" s="82">
        <v>69</v>
      </c>
      <c r="E259" s="82">
        <v>0</v>
      </c>
      <c r="F259" s="82">
        <v>3</v>
      </c>
      <c r="G259" s="62">
        <f t="shared" si="60"/>
        <v>72</v>
      </c>
      <c r="H259" s="63">
        <v>263</v>
      </c>
      <c r="I259" s="64">
        <v>0</v>
      </c>
      <c r="J259" s="65">
        <f t="shared" si="61"/>
        <v>263</v>
      </c>
      <c r="K259" s="63">
        <v>351</v>
      </c>
      <c r="L259" s="64">
        <v>0</v>
      </c>
      <c r="M259" s="65">
        <f t="shared" si="62"/>
        <v>351</v>
      </c>
      <c r="N259" s="67">
        <f t="shared" si="63"/>
        <v>335</v>
      </c>
    </row>
    <row r="260" spans="1:14">
      <c r="A260" s="216"/>
      <c r="B260" s="137" t="s">
        <v>2</v>
      </c>
      <c r="C260" s="119" t="s">
        <v>69</v>
      </c>
      <c r="D260" s="121">
        <v>145</v>
      </c>
      <c r="E260" s="121">
        <v>8</v>
      </c>
      <c r="F260" s="121">
        <v>0</v>
      </c>
      <c r="G260" s="138">
        <f t="shared" si="60"/>
        <v>153</v>
      </c>
      <c r="H260" s="123">
        <v>130</v>
      </c>
      <c r="I260" s="124">
        <v>0</v>
      </c>
      <c r="J260" s="125">
        <f t="shared" si="61"/>
        <v>130</v>
      </c>
      <c r="K260" s="123">
        <v>132</v>
      </c>
      <c r="L260" s="124">
        <v>0</v>
      </c>
      <c r="M260" s="125">
        <f t="shared" si="62"/>
        <v>132</v>
      </c>
      <c r="N260" s="126">
        <f t="shared" si="63"/>
        <v>283</v>
      </c>
    </row>
    <row r="261" spans="1:14">
      <c r="A261" s="106" t="s">
        <v>0</v>
      </c>
      <c r="B261" s="106" t="s">
        <v>0</v>
      </c>
      <c r="C261" s="106" t="s">
        <v>0</v>
      </c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7"/>
    </row>
    <row r="262" spans="1:14" ht="26.4">
      <c r="A262" s="6" t="s">
        <v>174</v>
      </c>
      <c r="B262" s="7"/>
      <c r="C262" s="8"/>
      <c r="D262" s="9" t="s">
        <v>175</v>
      </c>
      <c r="E262" s="10"/>
      <c r="F262" s="10"/>
      <c r="G262" s="11"/>
      <c r="H262" s="12" t="s">
        <v>176</v>
      </c>
      <c r="I262" s="13"/>
      <c r="J262" s="14"/>
      <c r="K262" s="12" t="s">
        <v>177</v>
      </c>
      <c r="L262" s="13"/>
      <c r="M262" s="14"/>
      <c r="N262" s="15" t="s">
        <v>178</v>
      </c>
    </row>
    <row r="263" spans="1:14">
      <c r="A263" s="16"/>
      <c r="B263" s="17"/>
      <c r="C263" s="18"/>
      <c r="D263" s="19" t="s">
        <v>179</v>
      </c>
      <c r="E263" s="20" t="s">
        <v>180</v>
      </c>
      <c r="F263" s="20" t="s">
        <v>181</v>
      </c>
      <c r="G263" s="21" t="s">
        <v>182</v>
      </c>
      <c r="H263" s="22" t="s">
        <v>179</v>
      </c>
      <c r="I263" s="20" t="s">
        <v>180</v>
      </c>
      <c r="J263" s="23" t="s">
        <v>182</v>
      </c>
      <c r="K263" s="22" t="s">
        <v>179</v>
      </c>
      <c r="L263" s="20" t="s">
        <v>180</v>
      </c>
      <c r="M263" s="23" t="s">
        <v>182</v>
      </c>
      <c r="N263" s="25" t="s">
        <v>182</v>
      </c>
    </row>
    <row r="264" spans="1:14">
      <c r="A264" s="214" t="s">
        <v>62</v>
      </c>
      <c r="B264" s="77" t="s">
        <v>2</v>
      </c>
      <c r="C264" s="50" t="s">
        <v>70</v>
      </c>
      <c r="D264" s="41">
        <v>48</v>
      </c>
      <c r="E264" s="42">
        <v>1</v>
      </c>
      <c r="F264" s="41">
        <v>1</v>
      </c>
      <c r="G264" s="44">
        <f t="shared" ref="G264:G282" si="64">D264+E264+F264</f>
        <v>50</v>
      </c>
      <c r="H264" s="45">
        <v>223</v>
      </c>
      <c r="I264" s="46">
        <v>0</v>
      </c>
      <c r="J264" s="47">
        <f t="shared" ref="J264:J282" si="65">H264+I264</f>
        <v>223</v>
      </c>
      <c r="K264" s="45">
        <v>304</v>
      </c>
      <c r="L264" s="46">
        <v>0</v>
      </c>
      <c r="M264" s="47">
        <f t="shared" ref="M264:M282" si="66">K264+L264</f>
        <v>304</v>
      </c>
      <c r="N264" s="48">
        <f t="shared" ref="N264:N282" si="67">G264+J264</f>
        <v>273</v>
      </c>
    </row>
    <row r="265" spans="1:14">
      <c r="A265" s="215"/>
      <c r="B265" s="77" t="s">
        <v>2</v>
      </c>
      <c r="C265" s="50" t="s">
        <v>71</v>
      </c>
      <c r="D265" s="41">
        <v>25</v>
      </c>
      <c r="E265" s="42">
        <v>1</v>
      </c>
      <c r="F265" s="41">
        <v>3</v>
      </c>
      <c r="G265" s="44">
        <f t="shared" si="64"/>
        <v>29</v>
      </c>
      <c r="H265" s="45">
        <v>220</v>
      </c>
      <c r="I265" s="46">
        <v>0</v>
      </c>
      <c r="J265" s="47">
        <f t="shared" si="65"/>
        <v>220</v>
      </c>
      <c r="K265" s="45">
        <v>245</v>
      </c>
      <c r="L265" s="46">
        <v>0</v>
      </c>
      <c r="M265" s="47">
        <f t="shared" si="66"/>
        <v>245</v>
      </c>
      <c r="N265" s="48">
        <f t="shared" si="67"/>
        <v>249</v>
      </c>
    </row>
    <row r="266" spans="1:14">
      <c r="A266" s="215"/>
      <c r="B266" s="77" t="s">
        <v>2</v>
      </c>
      <c r="C266" s="50" t="s">
        <v>72</v>
      </c>
      <c r="D266" s="41">
        <v>8</v>
      </c>
      <c r="E266" s="42">
        <v>3</v>
      </c>
      <c r="F266" s="41">
        <v>2</v>
      </c>
      <c r="G266" s="44">
        <f t="shared" si="64"/>
        <v>13</v>
      </c>
      <c r="H266" s="45">
        <v>451</v>
      </c>
      <c r="I266" s="46">
        <v>26</v>
      </c>
      <c r="J266" s="47">
        <f t="shared" si="65"/>
        <v>477</v>
      </c>
      <c r="K266" s="45">
        <v>466</v>
      </c>
      <c r="L266" s="46">
        <v>29</v>
      </c>
      <c r="M266" s="47">
        <f t="shared" si="66"/>
        <v>495</v>
      </c>
      <c r="N266" s="48">
        <f t="shared" si="67"/>
        <v>490</v>
      </c>
    </row>
    <row r="267" spans="1:14">
      <c r="A267" s="215"/>
      <c r="B267" s="90" t="s">
        <v>2</v>
      </c>
      <c r="C267" s="60" t="s">
        <v>73</v>
      </c>
      <c r="D267" s="61">
        <v>2</v>
      </c>
      <c r="E267" s="61">
        <v>0</v>
      </c>
      <c r="F267" s="61">
        <v>0</v>
      </c>
      <c r="G267" s="62">
        <f t="shared" si="64"/>
        <v>2</v>
      </c>
      <c r="H267" s="63">
        <v>652</v>
      </c>
      <c r="I267" s="64">
        <v>13</v>
      </c>
      <c r="J267" s="65">
        <f t="shared" si="65"/>
        <v>665</v>
      </c>
      <c r="K267" s="63">
        <v>766</v>
      </c>
      <c r="L267" s="64">
        <v>27</v>
      </c>
      <c r="M267" s="65">
        <f t="shared" si="66"/>
        <v>793</v>
      </c>
      <c r="N267" s="66">
        <f t="shared" si="67"/>
        <v>667</v>
      </c>
    </row>
    <row r="268" spans="1:14">
      <c r="A268" s="215"/>
      <c r="B268" s="89" t="s">
        <v>2</v>
      </c>
      <c r="C268" s="52" t="s">
        <v>74</v>
      </c>
      <c r="D268" s="53">
        <v>4</v>
      </c>
      <c r="E268" s="53">
        <v>1</v>
      </c>
      <c r="F268" s="53">
        <v>3</v>
      </c>
      <c r="G268" s="54">
        <f t="shared" si="64"/>
        <v>8</v>
      </c>
      <c r="H268" s="55">
        <v>44</v>
      </c>
      <c r="I268" s="56">
        <v>0</v>
      </c>
      <c r="J268" s="57">
        <f t="shared" si="65"/>
        <v>44</v>
      </c>
      <c r="K268" s="55">
        <v>50</v>
      </c>
      <c r="L268" s="56">
        <v>0</v>
      </c>
      <c r="M268" s="57">
        <f t="shared" si="66"/>
        <v>50</v>
      </c>
      <c r="N268" s="115">
        <f t="shared" si="67"/>
        <v>52</v>
      </c>
    </row>
    <row r="269" spans="1:14">
      <c r="A269" s="215"/>
      <c r="B269" s="77" t="s">
        <v>2</v>
      </c>
      <c r="C269" s="50" t="s">
        <v>75</v>
      </c>
      <c r="D269" s="41">
        <v>36</v>
      </c>
      <c r="E269" s="42">
        <v>1</v>
      </c>
      <c r="F269" s="41">
        <v>2</v>
      </c>
      <c r="G269" s="44">
        <f t="shared" si="64"/>
        <v>39</v>
      </c>
      <c r="H269" s="45">
        <v>102</v>
      </c>
      <c r="I269" s="46">
        <v>0</v>
      </c>
      <c r="J269" s="47">
        <f t="shared" si="65"/>
        <v>102</v>
      </c>
      <c r="K269" s="45">
        <v>123</v>
      </c>
      <c r="L269" s="46">
        <v>0</v>
      </c>
      <c r="M269" s="47">
        <f t="shared" si="66"/>
        <v>123</v>
      </c>
      <c r="N269" s="130">
        <f t="shared" si="67"/>
        <v>141</v>
      </c>
    </row>
    <row r="270" spans="1:14">
      <c r="A270" s="215"/>
      <c r="B270" s="77" t="s">
        <v>2</v>
      </c>
      <c r="C270" s="50" t="s">
        <v>364</v>
      </c>
      <c r="D270" s="41">
        <v>282</v>
      </c>
      <c r="E270" s="42">
        <v>15</v>
      </c>
      <c r="F270" s="41">
        <v>12</v>
      </c>
      <c r="G270" s="44">
        <f t="shared" si="64"/>
        <v>309</v>
      </c>
      <c r="H270" s="45">
        <v>9291</v>
      </c>
      <c r="I270" s="46">
        <v>96</v>
      </c>
      <c r="J270" s="47">
        <f t="shared" si="65"/>
        <v>9387</v>
      </c>
      <c r="K270" s="45">
        <v>12157</v>
      </c>
      <c r="L270" s="46">
        <v>199</v>
      </c>
      <c r="M270" s="47">
        <f t="shared" si="66"/>
        <v>12356</v>
      </c>
      <c r="N270" s="48">
        <f t="shared" si="67"/>
        <v>9696</v>
      </c>
    </row>
    <row r="271" spans="1:14">
      <c r="A271" s="215"/>
      <c r="B271" s="77" t="s">
        <v>2</v>
      </c>
      <c r="C271" s="50" t="s">
        <v>365</v>
      </c>
      <c r="D271" s="41">
        <v>8</v>
      </c>
      <c r="E271" s="42">
        <v>0</v>
      </c>
      <c r="F271" s="41">
        <v>0</v>
      </c>
      <c r="G271" s="44">
        <f t="shared" si="64"/>
        <v>8</v>
      </c>
      <c r="H271" s="45">
        <v>1848</v>
      </c>
      <c r="I271" s="46">
        <v>0</v>
      </c>
      <c r="J271" s="47">
        <f t="shared" si="65"/>
        <v>1848</v>
      </c>
      <c r="K271" s="45">
        <v>3419</v>
      </c>
      <c r="L271" s="46">
        <v>2</v>
      </c>
      <c r="M271" s="47">
        <f t="shared" si="66"/>
        <v>3421</v>
      </c>
      <c r="N271" s="48">
        <f t="shared" si="67"/>
        <v>1856</v>
      </c>
    </row>
    <row r="272" spans="1:14">
      <c r="A272" s="215"/>
      <c r="B272" s="90" t="s">
        <v>2</v>
      </c>
      <c r="C272" s="60" t="s">
        <v>366</v>
      </c>
      <c r="D272" s="61">
        <v>3</v>
      </c>
      <c r="E272" s="61">
        <v>1</v>
      </c>
      <c r="F272" s="61">
        <v>0</v>
      </c>
      <c r="G272" s="62">
        <f t="shared" si="64"/>
        <v>4</v>
      </c>
      <c r="H272" s="63">
        <v>57</v>
      </c>
      <c r="I272" s="64">
        <v>22</v>
      </c>
      <c r="J272" s="65">
        <f t="shared" si="65"/>
        <v>79</v>
      </c>
      <c r="K272" s="63">
        <v>150</v>
      </c>
      <c r="L272" s="64">
        <v>30</v>
      </c>
      <c r="M272" s="65">
        <f t="shared" si="66"/>
        <v>180</v>
      </c>
      <c r="N272" s="66">
        <f t="shared" si="67"/>
        <v>83</v>
      </c>
    </row>
    <row r="273" spans="1:14">
      <c r="A273" s="215"/>
      <c r="B273" s="89" t="s">
        <v>2</v>
      </c>
      <c r="C273" s="52" t="s">
        <v>367</v>
      </c>
      <c r="D273" s="53">
        <v>7</v>
      </c>
      <c r="E273" s="53">
        <v>0</v>
      </c>
      <c r="F273" s="53">
        <v>0</v>
      </c>
      <c r="G273" s="54">
        <f t="shared" si="64"/>
        <v>7</v>
      </c>
      <c r="H273" s="55">
        <v>560</v>
      </c>
      <c r="I273" s="56">
        <v>0</v>
      </c>
      <c r="J273" s="57">
        <f t="shared" si="65"/>
        <v>560</v>
      </c>
      <c r="K273" s="55">
        <v>704</v>
      </c>
      <c r="L273" s="56">
        <v>0</v>
      </c>
      <c r="M273" s="57">
        <f t="shared" si="66"/>
        <v>704</v>
      </c>
      <c r="N273" s="115">
        <f t="shared" si="67"/>
        <v>567</v>
      </c>
    </row>
    <row r="274" spans="1:14">
      <c r="A274" s="215"/>
      <c r="B274" s="77" t="s">
        <v>2</v>
      </c>
      <c r="C274" s="50" t="s">
        <v>368</v>
      </c>
      <c r="D274" s="41">
        <v>2</v>
      </c>
      <c r="E274" s="42">
        <v>0</v>
      </c>
      <c r="F274" s="41">
        <v>0</v>
      </c>
      <c r="G274" s="44">
        <f t="shared" si="64"/>
        <v>2</v>
      </c>
      <c r="H274" s="45">
        <v>598</v>
      </c>
      <c r="I274" s="46">
        <v>7</v>
      </c>
      <c r="J274" s="47">
        <f t="shared" si="65"/>
        <v>605</v>
      </c>
      <c r="K274" s="45">
        <v>1205</v>
      </c>
      <c r="L274" s="46">
        <v>42</v>
      </c>
      <c r="M274" s="47">
        <f t="shared" si="66"/>
        <v>1247</v>
      </c>
      <c r="N274" s="130">
        <f t="shared" si="67"/>
        <v>607</v>
      </c>
    </row>
    <row r="275" spans="1:14">
      <c r="A275" s="215"/>
      <c r="B275" s="77" t="s">
        <v>2</v>
      </c>
      <c r="C275" s="50" t="s">
        <v>369</v>
      </c>
      <c r="D275" s="41">
        <v>1</v>
      </c>
      <c r="E275" s="42">
        <v>0</v>
      </c>
      <c r="F275" s="41">
        <v>0</v>
      </c>
      <c r="G275" s="44">
        <f t="shared" si="64"/>
        <v>1</v>
      </c>
      <c r="H275" s="45">
        <v>302</v>
      </c>
      <c r="I275" s="46">
        <v>3</v>
      </c>
      <c r="J275" s="47">
        <f t="shared" si="65"/>
        <v>305</v>
      </c>
      <c r="K275" s="45">
        <v>561</v>
      </c>
      <c r="L275" s="46">
        <v>10</v>
      </c>
      <c r="M275" s="47">
        <f t="shared" si="66"/>
        <v>571</v>
      </c>
      <c r="N275" s="48">
        <f t="shared" si="67"/>
        <v>306</v>
      </c>
    </row>
    <row r="276" spans="1:14">
      <c r="A276" s="215"/>
      <c r="B276" s="77" t="s">
        <v>2</v>
      </c>
      <c r="C276" s="50" t="s">
        <v>370</v>
      </c>
      <c r="D276" s="41">
        <v>9</v>
      </c>
      <c r="E276" s="42">
        <v>0</v>
      </c>
      <c r="F276" s="41">
        <v>0</v>
      </c>
      <c r="G276" s="44">
        <f t="shared" si="64"/>
        <v>9</v>
      </c>
      <c r="H276" s="45">
        <v>1150</v>
      </c>
      <c r="I276" s="46">
        <v>10</v>
      </c>
      <c r="J276" s="47">
        <f t="shared" si="65"/>
        <v>1160</v>
      </c>
      <c r="K276" s="45">
        <v>2082</v>
      </c>
      <c r="L276" s="46">
        <v>15</v>
      </c>
      <c r="M276" s="47">
        <f t="shared" si="66"/>
        <v>2097</v>
      </c>
      <c r="N276" s="48">
        <f t="shared" si="67"/>
        <v>1169</v>
      </c>
    </row>
    <row r="277" spans="1:14">
      <c r="A277" s="215"/>
      <c r="B277" s="90" t="s">
        <v>2</v>
      </c>
      <c r="C277" s="60" t="s">
        <v>371</v>
      </c>
      <c r="D277" s="61">
        <v>1</v>
      </c>
      <c r="E277" s="61">
        <v>0</v>
      </c>
      <c r="F277" s="61">
        <v>0</v>
      </c>
      <c r="G277" s="62">
        <f t="shared" si="64"/>
        <v>1</v>
      </c>
      <c r="H277" s="63">
        <v>528</v>
      </c>
      <c r="I277" s="64">
        <v>7</v>
      </c>
      <c r="J277" s="65">
        <f t="shared" si="65"/>
        <v>535</v>
      </c>
      <c r="K277" s="63">
        <v>553</v>
      </c>
      <c r="L277" s="64">
        <v>5</v>
      </c>
      <c r="M277" s="65">
        <f t="shared" si="66"/>
        <v>558</v>
      </c>
      <c r="N277" s="67">
        <f t="shared" si="67"/>
        <v>536</v>
      </c>
    </row>
    <row r="278" spans="1:14">
      <c r="A278" s="215"/>
      <c r="B278" s="89" t="s">
        <v>2</v>
      </c>
      <c r="C278" s="52" t="s">
        <v>372</v>
      </c>
      <c r="D278" s="53">
        <v>6</v>
      </c>
      <c r="E278" s="53">
        <v>0</v>
      </c>
      <c r="F278" s="53">
        <v>0</v>
      </c>
      <c r="G278" s="54">
        <f t="shared" si="64"/>
        <v>6</v>
      </c>
      <c r="H278" s="55">
        <v>756</v>
      </c>
      <c r="I278" s="56">
        <v>0</v>
      </c>
      <c r="J278" s="57">
        <f t="shared" si="65"/>
        <v>756</v>
      </c>
      <c r="K278" s="55">
        <v>1464</v>
      </c>
      <c r="L278" s="56">
        <v>0</v>
      </c>
      <c r="M278" s="57">
        <f t="shared" si="66"/>
        <v>1464</v>
      </c>
      <c r="N278" s="115">
        <f t="shared" si="67"/>
        <v>762</v>
      </c>
    </row>
    <row r="279" spans="1:14">
      <c r="A279" s="215"/>
      <c r="B279" s="77" t="s">
        <v>2</v>
      </c>
      <c r="C279" s="50" t="s">
        <v>373</v>
      </c>
      <c r="D279" s="41">
        <v>5</v>
      </c>
      <c r="E279" s="42">
        <v>0</v>
      </c>
      <c r="F279" s="41">
        <v>0</v>
      </c>
      <c r="G279" s="44">
        <f t="shared" si="64"/>
        <v>5</v>
      </c>
      <c r="H279" s="45">
        <v>685</v>
      </c>
      <c r="I279" s="46">
        <v>19</v>
      </c>
      <c r="J279" s="47">
        <f t="shared" si="65"/>
        <v>704</v>
      </c>
      <c r="K279" s="45">
        <v>828</v>
      </c>
      <c r="L279" s="46">
        <v>23</v>
      </c>
      <c r="M279" s="47">
        <f t="shared" si="66"/>
        <v>851</v>
      </c>
      <c r="N279" s="130">
        <f t="shared" si="67"/>
        <v>709</v>
      </c>
    </row>
    <row r="280" spans="1:14">
      <c r="A280" s="215"/>
      <c r="B280" s="77" t="s">
        <v>2</v>
      </c>
      <c r="C280" s="50" t="s">
        <v>374</v>
      </c>
      <c r="D280" s="41">
        <v>2</v>
      </c>
      <c r="E280" s="42">
        <v>0</v>
      </c>
      <c r="F280" s="41">
        <v>0</v>
      </c>
      <c r="G280" s="44">
        <f t="shared" si="64"/>
        <v>2</v>
      </c>
      <c r="H280" s="45">
        <v>217</v>
      </c>
      <c r="I280" s="46">
        <v>0</v>
      </c>
      <c r="J280" s="47">
        <f t="shared" si="65"/>
        <v>217</v>
      </c>
      <c r="K280" s="45">
        <v>361</v>
      </c>
      <c r="L280" s="46">
        <v>0</v>
      </c>
      <c r="M280" s="47">
        <f t="shared" si="66"/>
        <v>361</v>
      </c>
      <c r="N280" s="48">
        <f t="shared" si="67"/>
        <v>219</v>
      </c>
    </row>
    <row r="281" spans="1:14">
      <c r="A281" s="215"/>
      <c r="B281" s="77" t="s">
        <v>2</v>
      </c>
      <c r="C281" s="50" t="s">
        <v>375</v>
      </c>
      <c r="D281" s="41">
        <v>2</v>
      </c>
      <c r="E281" s="42">
        <v>0</v>
      </c>
      <c r="F281" s="41">
        <v>0</v>
      </c>
      <c r="G281" s="44">
        <f t="shared" si="64"/>
        <v>2</v>
      </c>
      <c r="H281" s="45">
        <v>203</v>
      </c>
      <c r="I281" s="46">
        <v>17</v>
      </c>
      <c r="J281" s="47">
        <f t="shared" si="65"/>
        <v>220</v>
      </c>
      <c r="K281" s="45">
        <v>280</v>
      </c>
      <c r="L281" s="46">
        <v>20</v>
      </c>
      <c r="M281" s="47">
        <f t="shared" si="66"/>
        <v>300</v>
      </c>
      <c r="N281" s="48">
        <f t="shared" si="67"/>
        <v>222</v>
      </c>
    </row>
    <row r="282" spans="1:14">
      <c r="A282" s="215"/>
      <c r="B282" s="90" t="s">
        <v>0</v>
      </c>
      <c r="C282" s="60" t="s">
        <v>376</v>
      </c>
      <c r="D282" s="61">
        <v>61</v>
      </c>
      <c r="E282" s="61">
        <v>0</v>
      </c>
      <c r="F282" s="61">
        <v>18</v>
      </c>
      <c r="G282" s="62">
        <f t="shared" si="64"/>
        <v>79</v>
      </c>
      <c r="H282" s="63">
        <v>84</v>
      </c>
      <c r="I282" s="64">
        <v>18</v>
      </c>
      <c r="J282" s="65">
        <f t="shared" si="65"/>
        <v>102</v>
      </c>
      <c r="K282" s="139">
        <v>84</v>
      </c>
      <c r="L282" s="64">
        <v>18</v>
      </c>
      <c r="M282" s="65">
        <f t="shared" si="66"/>
        <v>102</v>
      </c>
      <c r="N282" s="66">
        <f t="shared" si="67"/>
        <v>181</v>
      </c>
    </row>
    <row r="283" spans="1:14">
      <c r="A283" s="216"/>
      <c r="B283" s="69" t="s">
        <v>200</v>
      </c>
      <c r="C283" s="70" t="s">
        <v>0</v>
      </c>
      <c r="D283" s="73">
        <f t="shared" ref="D283:N283" si="68">SUM(D264:D282,D245:D260)</f>
        <v>1259</v>
      </c>
      <c r="E283" s="71">
        <f t="shared" si="68"/>
        <v>64</v>
      </c>
      <c r="F283" s="71">
        <f t="shared" si="68"/>
        <v>96</v>
      </c>
      <c r="G283" s="75">
        <f t="shared" si="68"/>
        <v>1419</v>
      </c>
      <c r="H283" s="109">
        <f t="shared" si="68"/>
        <v>28451</v>
      </c>
      <c r="I283" s="71">
        <f t="shared" si="68"/>
        <v>327</v>
      </c>
      <c r="J283" s="75">
        <f t="shared" si="68"/>
        <v>28778</v>
      </c>
      <c r="K283" s="109">
        <f t="shared" si="68"/>
        <v>37162</v>
      </c>
      <c r="L283" s="71">
        <f t="shared" si="68"/>
        <v>538</v>
      </c>
      <c r="M283" s="75">
        <f t="shared" si="68"/>
        <v>37700</v>
      </c>
      <c r="N283" s="140">
        <f t="shared" si="68"/>
        <v>30197</v>
      </c>
    </row>
    <row r="284" spans="1:14">
      <c r="A284" s="214" t="s">
        <v>76</v>
      </c>
      <c r="B284" s="83" t="s">
        <v>2</v>
      </c>
      <c r="C284" s="78" t="s">
        <v>377</v>
      </c>
      <c r="D284" s="110">
        <v>34</v>
      </c>
      <c r="E284" s="84">
        <v>3</v>
      </c>
      <c r="F284" s="84">
        <v>19</v>
      </c>
      <c r="G284" s="111">
        <f t="shared" ref="G284:G323" si="69">D284+E284+F284</f>
        <v>56</v>
      </c>
      <c r="H284" s="86">
        <v>460</v>
      </c>
      <c r="I284" s="87">
        <v>5</v>
      </c>
      <c r="J284" s="80">
        <f t="shared" ref="J284:J323" si="70">H284+I284</f>
        <v>465</v>
      </c>
      <c r="K284" s="141">
        <v>470</v>
      </c>
      <c r="L284" s="87">
        <v>30</v>
      </c>
      <c r="M284" s="80">
        <f t="shared" ref="M284:M323" si="71">K284+L284</f>
        <v>500</v>
      </c>
      <c r="N284" s="88">
        <f t="shared" ref="N284:N323" si="72">G284+J284</f>
        <v>521</v>
      </c>
    </row>
    <row r="285" spans="1:14">
      <c r="A285" s="215"/>
      <c r="B285" s="77" t="s">
        <v>2</v>
      </c>
      <c r="C285" s="50" t="s">
        <v>378</v>
      </c>
      <c r="D285" s="112">
        <v>191</v>
      </c>
      <c r="E285" s="79">
        <v>11</v>
      </c>
      <c r="F285" s="79">
        <v>14</v>
      </c>
      <c r="G285" s="41">
        <f t="shared" si="69"/>
        <v>216</v>
      </c>
      <c r="H285" s="45">
        <v>2202</v>
      </c>
      <c r="I285" s="46">
        <v>46</v>
      </c>
      <c r="J285" s="47">
        <f t="shared" si="70"/>
        <v>2248</v>
      </c>
      <c r="K285" s="45">
        <v>2993</v>
      </c>
      <c r="L285" s="46">
        <v>51</v>
      </c>
      <c r="M285" s="47">
        <f t="shared" si="71"/>
        <v>3044</v>
      </c>
      <c r="N285" s="48">
        <f t="shared" si="72"/>
        <v>2464</v>
      </c>
    </row>
    <row r="286" spans="1:14">
      <c r="A286" s="215"/>
      <c r="B286" s="77" t="s">
        <v>2</v>
      </c>
      <c r="C286" s="50" t="s">
        <v>379</v>
      </c>
      <c r="D286" s="112">
        <v>121</v>
      </c>
      <c r="E286" s="79">
        <v>4</v>
      </c>
      <c r="F286" s="79">
        <v>9</v>
      </c>
      <c r="G286" s="41">
        <f t="shared" si="69"/>
        <v>134</v>
      </c>
      <c r="H286" s="45">
        <v>657</v>
      </c>
      <c r="I286" s="46">
        <v>8</v>
      </c>
      <c r="J286" s="47">
        <f t="shared" si="70"/>
        <v>665</v>
      </c>
      <c r="K286" s="45">
        <v>731</v>
      </c>
      <c r="L286" s="46">
        <v>18</v>
      </c>
      <c r="M286" s="47">
        <f t="shared" si="71"/>
        <v>749</v>
      </c>
      <c r="N286" s="48">
        <f t="shared" si="72"/>
        <v>799</v>
      </c>
    </row>
    <row r="287" spans="1:14">
      <c r="A287" s="215"/>
      <c r="B287" s="77" t="s">
        <v>2</v>
      </c>
      <c r="C287" s="50" t="s">
        <v>380</v>
      </c>
      <c r="D287" s="112">
        <v>58</v>
      </c>
      <c r="E287" s="79">
        <v>9</v>
      </c>
      <c r="F287" s="79">
        <v>8</v>
      </c>
      <c r="G287" s="41">
        <f t="shared" si="69"/>
        <v>75</v>
      </c>
      <c r="H287" s="45">
        <v>2140</v>
      </c>
      <c r="I287" s="46">
        <v>40</v>
      </c>
      <c r="J287" s="47">
        <f t="shared" si="70"/>
        <v>2180</v>
      </c>
      <c r="K287" s="45">
        <v>2502</v>
      </c>
      <c r="L287" s="46">
        <v>67</v>
      </c>
      <c r="M287" s="47">
        <f t="shared" si="71"/>
        <v>2569</v>
      </c>
      <c r="N287" s="48">
        <f t="shared" si="72"/>
        <v>2255</v>
      </c>
    </row>
    <row r="288" spans="1:14">
      <c r="A288" s="215"/>
      <c r="B288" s="77" t="s">
        <v>2</v>
      </c>
      <c r="C288" s="50" t="s">
        <v>381</v>
      </c>
      <c r="D288" s="112">
        <v>43</v>
      </c>
      <c r="E288" s="79">
        <v>5</v>
      </c>
      <c r="F288" s="79">
        <v>4</v>
      </c>
      <c r="G288" s="41">
        <f t="shared" si="69"/>
        <v>52</v>
      </c>
      <c r="H288" s="45">
        <v>2990</v>
      </c>
      <c r="I288" s="46">
        <v>32</v>
      </c>
      <c r="J288" s="47">
        <f t="shared" si="70"/>
        <v>3022</v>
      </c>
      <c r="K288" s="45">
        <v>3340</v>
      </c>
      <c r="L288" s="46">
        <v>89</v>
      </c>
      <c r="M288" s="47">
        <f t="shared" si="71"/>
        <v>3429</v>
      </c>
      <c r="N288" s="48">
        <f t="shared" si="72"/>
        <v>3074</v>
      </c>
    </row>
    <row r="289" spans="1:14">
      <c r="A289" s="215"/>
      <c r="B289" s="89" t="s">
        <v>2</v>
      </c>
      <c r="C289" s="52" t="s">
        <v>382</v>
      </c>
      <c r="D289" s="113">
        <v>24</v>
      </c>
      <c r="E289" s="81">
        <v>2</v>
      </c>
      <c r="F289" s="81">
        <v>7</v>
      </c>
      <c r="G289" s="53">
        <f t="shared" si="69"/>
        <v>33</v>
      </c>
      <c r="H289" s="55">
        <v>4243</v>
      </c>
      <c r="I289" s="56">
        <v>119</v>
      </c>
      <c r="J289" s="57">
        <f t="shared" si="70"/>
        <v>4362</v>
      </c>
      <c r="K289" s="55">
        <v>5911</v>
      </c>
      <c r="L289" s="56">
        <v>191</v>
      </c>
      <c r="M289" s="57">
        <f t="shared" si="71"/>
        <v>6102</v>
      </c>
      <c r="N289" s="58">
        <f t="shared" si="72"/>
        <v>4395</v>
      </c>
    </row>
    <row r="290" spans="1:14">
      <c r="A290" s="215"/>
      <c r="B290" s="77" t="s">
        <v>2</v>
      </c>
      <c r="C290" s="50" t="s">
        <v>383</v>
      </c>
      <c r="D290" s="112">
        <v>6</v>
      </c>
      <c r="E290" s="79">
        <v>3</v>
      </c>
      <c r="F290" s="79">
        <v>9</v>
      </c>
      <c r="G290" s="41">
        <f t="shared" si="69"/>
        <v>18</v>
      </c>
      <c r="H290" s="45">
        <v>344</v>
      </c>
      <c r="I290" s="46">
        <v>16</v>
      </c>
      <c r="J290" s="47">
        <f t="shared" si="70"/>
        <v>360</v>
      </c>
      <c r="K290" s="45">
        <v>433</v>
      </c>
      <c r="L290" s="46">
        <v>28</v>
      </c>
      <c r="M290" s="47">
        <f t="shared" si="71"/>
        <v>461</v>
      </c>
      <c r="N290" s="48">
        <f t="shared" si="72"/>
        <v>378</v>
      </c>
    </row>
    <row r="291" spans="1:14">
      <c r="A291" s="215"/>
      <c r="B291" s="77" t="s">
        <v>2</v>
      </c>
      <c r="C291" s="50" t="s">
        <v>384</v>
      </c>
      <c r="D291" s="112">
        <v>10</v>
      </c>
      <c r="E291" s="79">
        <v>1</v>
      </c>
      <c r="F291" s="79">
        <v>2</v>
      </c>
      <c r="G291" s="41">
        <f t="shared" si="69"/>
        <v>13</v>
      </c>
      <c r="H291" s="45">
        <v>136</v>
      </c>
      <c r="I291" s="46">
        <v>0</v>
      </c>
      <c r="J291" s="47">
        <f t="shared" si="70"/>
        <v>136</v>
      </c>
      <c r="K291" s="45">
        <v>153</v>
      </c>
      <c r="L291" s="46">
        <v>0</v>
      </c>
      <c r="M291" s="47">
        <f t="shared" si="71"/>
        <v>153</v>
      </c>
      <c r="N291" s="48">
        <f t="shared" si="72"/>
        <v>149</v>
      </c>
    </row>
    <row r="292" spans="1:14">
      <c r="A292" s="215"/>
      <c r="B292" s="77" t="s">
        <v>2</v>
      </c>
      <c r="C292" s="50" t="s">
        <v>385</v>
      </c>
      <c r="D292" s="112">
        <v>43</v>
      </c>
      <c r="E292" s="79">
        <v>4</v>
      </c>
      <c r="F292" s="79">
        <v>6</v>
      </c>
      <c r="G292" s="41">
        <f t="shared" si="69"/>
        <v>53</v>
      </c>
      <c r="H292" s="45">
        <v>662</v>
      </c>
      <c r="I292" s="46">
        <v>19</v>
      </c>
      <c r="J292" s="47">
        <f t="shared" si="70"/>
        <v>681</v>
      </c>
      <c r="K292" s="45">
        <v>667</v>
      </c>
      <c r="L292" s="46">
        <v>67</v>
      </c>
      <c r="M292" s="47">
        <f t="shared" si="71"/>
        <v>734</v>
      </c>
      <c r="N292" s="48">
        <f t="shared" si="72"/>
        <v>734</v>
      </c>
    </row>
    <row r="293" spans="1:14">
      <c r="A293" s="215"/>
      <c r="B293" s="90" t="s">
        <v>2</v>
      </c>
      <c r="C293" s="60" t="s">
        <v>386</v>
      </c>
      <c r="D293" s="114">
        <v>26</v>
      </c>
      <c r="E293" s="82">
        <v>4</v>
      </c>
      <c r="F293" s="82">
        <v>0</v>
      </c>
      <c r="G293" s="61">
        <f t="shared" si="69"/>
        <v>30</v>
      </c>
      <c r="H293" s="63">
        <v>307</v>
      </c>
      <c r="I293" s="64">
        <v>14</v>
      </c>
      <c r="J293" s="65">
        <f t="shared" si="70"/>
        <v>321</v>
      </c>
      <c r="K293" s="63">
        <v>331</v>
      </c>
      <c r="L293" s="64">
        <v>24</v>
      </c>
      <c r="M293" s="65">
        <f t="shared" si="71"/>
        <v>355</v>
      </c>
      <c r="N293" s="66">
        <f t="shared" si="72"/>
        <v>351</v>
      </c>
    </row>
    <row r="294" spans="1:14">
      <c r="A294" s="215"/>
      <c r="B294" s="77" t="s">
        <v>2</v>
      </c>
      <c r="C294" s="50" t="s">
        <v>387</v>
      </c>
      <c r="D294" s="112">
        <v>8</v>
      </c>
      <c r="E294" s="79">
        <v>2</v>
      </c>
      <c r="F294" s="79">
        <v>5</v>
      </c>
      <c r="G294" s="41">
        <f t="shared" si="69"/>
        <v>15</v>
      </c>
      <c r="H294" s="45">
        <v>372</v>
      </c>
      <c r="I294" s="46">
        <v>0</v>
      </c>
      <c r="J294" s="47">
        <f t="shared" si="70"/>
        <v>372</v>
      </c>
      <c r="K294" s="45">
        <v>433</v>
      </c>
      <c r="L294" s="46">
        <v>0</v>
      </c>
      <c r="M294" s="47">
        <f t="shared" si="71"/>
        <v>433</v>
      </c>
      <c r="N294" s="48">
        <f t="shared" si="72"/>
        <v>387</v>
      </c>
    </row>
    <row r="295" spans="1:14">
      <c r="A295" s="215"/>
      <c r="B295" s="77" t="s">
        <v>2</v>
      </c>
      <c r="C295" s="50" t="s">
        <v>388</v>
      </c>
      <c r="D295" s="112">
        <v>19</v>
      </c>
      <c r="E295" s="79">
        <v>1</v>
      </c>
      <c r="F295" s="79">
        <v>3</v>
      </c>
      <c r="G295" s="41">
        <f t="shared" si="69"/>
        <v>23</v>
      </c>
      <c r="H295" s="45">
        <v>146</v>
      </c>
      <c r="I295" s="46">
        <v>0</v>
      </c>
      <c r="J295" s="47">
        <f t="shared" si="70"/>
        <v>146</v>
      </c>
      <c r="K295" s="45">
        <v>200</v>
      </c>
      <c r="L295" s="46">
        <v>0</v>
      </c>
      <c r="M295" s="47">
        <f t="shared" si="71"/>
        <v>200</v>
      </c>
      <c r="N295" s="48">
        <f t="shared" si="72"/>
        <v>169</v>
      </c>
    </row>
    <row r="296" spans="1:14">
      <c r="A296" s="215"/>
      <c r="B296" s="77" t="s">
        <v>0</v>
      </c>
      <c r="C296" s="50" t="s">
        <v>389</v>
      </c>
      <c r="D296" s="112">
        <v>9</v>
      </c>
      <c r="E296" s="79">
        <v>0</v>
      </c>
      <c r="F296" s="79">
        <v>0</v>
      </c>
      <c r="G296" s="41">
        <f t="shared" si="69"/>
        <v>9</v>
      </c>
      <c r="H296" s="45">
        <v>0</v>
      </c>
      <c r="I296" s="46">
        <v>0</v>
      </c>
      <c r="J296" s="47">
        <f t="shared" si="70"/>
        <v>0</v>
      </c>
      <c r="K296" s="45">
        <v>0</v>
      </c>
      <c r="L296" s="46">
        <v>0</v>
      </c>
      <c r="M296" s="47">
        <f t="shared" si="71"/>
        <v>0</v>
      </c>
      <c r="N296" s="48">
        <f t="shared" si="72"/>
        <v>9</v>
      </c>
    </row>
    <row r="297" spans="1:14">
      <c r="A297" s="215"/>
      <c r="B297" s="77" t="s">
        <v>0</v>
      </c>
      <c r="C297" s="50" t="s">
        <v>390</v>
      </c>
      <c r="D297" s="112">
        <v>29</v>
      </c>
      <c r="E297" s="79">
        <v>0</v>
      </c>
      <c r="F297" s="79">
        <v>5</v>
      </c>
      <c r="G297" s="41">
        <f t="shared" si="69"/>
        <v>34</v>
      </c>
      <c r="H297" s="45">
        <v>0</v>
      </c>
      <c r="I297" s="46">
        <v>0</v>
      </c>
      <c r="J297" s="47">
        <f t="shared" si="70"/>
        <v>0</v>
      </c>
      <c r="K297" s="45">
        <v>0</v>
      </c>
      <c r="L297" s="46">
        <v>0</v>
      </c>
      <c r="M297" s="47">
        <f t="shared" si="71"/>
        <v>0</v>
      </c>
      <c r="N297" s="48">
        <f t="shared" si="72"/>
        <v>34</v>
      </c>
    </row>
    <row r="298" spans="1:14">
      <c r="A298" s="215"/>
      <c r="B298" s="77" t="s">
        <v>0</v>
      </c>
      <c r="C298" s="50" t="s">
        <v>391</v>
      </c>
      <c r="D298" s="112">
        <v>28</v>
      </c>
      <c r="E298" s="79">
        <v>3</v>
      </c>
      <c r="F298" s="79">
        <v>1</v>
      </c>
      <c r="G298" s="41">
        <f t="shared" si="69"/>
        <v>32</v>
      </c>
      <c r="H298" s="45">
        <v>11</v>
      </c>
      <c r="I298" s="46">
        <v>0</v>
      </c>
      <c r="J298" s="47">
        <f t="shared" si="70"/>
        <v>11</v>
      </c>
      <c r="K298" s="45">
        <v>110</v>
      </c>
      <c r="L298" s="46">
        <v>0</v>
      </c>
      <c r="M298" s="47">
        <f t="shared" si="71"/>
        <v>110</v>
      </c>
      <c r="N298" s="48">
        <f t="shared" si="72"/>
        <v>43</v>
      </c>
    </row>
    <row r="299" spans="1:14">
      <c r="A299" s="215"/>
      <c r="B299" s="89" t="s">
        <v>2</v>
      </c>
      <c r="C299" s="52" t="s">
        <v>392</v>
      </c>
      <c r="D299" s="113">
        <v>2</v>
      </c>
      <c r="E299" s="81">
        <v>0</v>
      </c>
      <c r="F299" s="81">
        <v>3</v>
      </c>
      <c r="G299" s="53">
        <f t="shared" si="69"/>
        <v>5</v>
      </c>
      <c r="H299" s="55">
        <v>33</v>
      </c>
      <c r="I299" s="56">
        <v>0</v>
      </c>
      <c r="J299" s="57">
        <f t="shared" si="70"/>
        <v>33</v>
      </c>
      <c r="K299" s="55">
        <v>60</v>
      </c>
      <c r="L299" s="56">
        <v>0</v>
      </c>
      <c r="M299" s="57">
        <f t="shared" si="71"/>
        <v>60</v>
      </c>
      <c r="N299" s="58">
        <f t="shared" si="72"/>
        <v>38</v>
      </c>
    </row>
    <row r="300" spans="1:14">
      <c r="A300" s="215"/>
      <c r="B300" s="77" t="s">
        <v>2</v>
      </c>
      <c r="C300" s="50" t="s">
        <v>393</v>
      </c>
      <c r="D300" s="112">
        <v>87</v>
      </c>
      <c r="E300" s="79">
        <v>1</v>
      </c>
      <c r="F300" s="79">
        <v>3</v>
      </c>
      <c r="G300" s="41">
        <f t="shared" si="69"/>
        <v>91</v>
      </c>
      <c r="H300" s="45">
        <v>105</v>
      </c>
      <c r="I300" s="46">
        <v>2</v>
      </c>
      <c r="J300" s="47">
        <f t="shared" si="70"/>
        <v>107</v>
      </c>
      <c r="K300" s="45">
        <v>189</v>
      </c>
      <c r="L300" s="46">
        <v>6</v>
      </c>
      <c r="M300" s="47">
        <f t="shared" si="71"/>
        <v>195</v>
      </c>
      <c r="N300" s="48">
        <f t="shared" si="72"/>
        <v>198</v>
      </c>
    </row>
    <row r="301" spans="1:14">
      <c r="A301" s="215"/>
      <c r="B301" s="77" t="s">
        <v>0</v>
      </c>
      <c r="C301" s="50" t="s">
        <v>394</v>
      </c>
      <c r="D301" s="112">
        <v>14</v>
      </c>
      <c r="E301" s="79">
        <v>0</v>
      </c>
      <c r="F301" s="79">
        <v>2</v>
      </c>
      <c r="G301" s="41">
        <f t="shared" si="69"/>
        <v>16</v>
      </c>
      <c r="H301" s="45">
        <v>0</v>
      </c>
      <c r="I301" s="46">
        <v>0</v>
      </c>
      <c r="J301" s="47">
        <f t="shared" si="70"/>
        <v>0</v>
      </c>
      <c r="K301" s="45">
        <v>0</v>
      </c>
      <c r="L301" s="46">
        <v>0</v>
      </c>
      <c r="M301" s="47">
        <f t="shared" si="71"/>
        <v>0</v>
      </c>
      <c r="N301" s="48">
        <f t="shared" si="72"/>
        <v>16</v>
      </c>
    </row>
    <row r="302" spans="1:14">
      <c r="A302" s="215"/>
      <c r="B302" s="77" t="s">
        <v>2</v>
      </c>
      <c r="C302" s="50" t="s">
        <v>395</v>
      </c>
      <c r="D302" s="112">
        <v>19</v>
      </c>
      <c r="E302" s="79">
        <v>2</v>
      </c>
      <c r="F302" s="79">
        <v>1</v>
      </c>
      <c r="G302" s="41">
        <f t="shared" si="69"/>
        <v>22</v>
      </c>
      <c r="H302" s="45">
        <v>67</v>
      </c>
      <c r="I302" s="46">
        <v>5</v>
      </c>
      <c r="J302" s="47">
        <f t="shared" si="70"/>
        <v>72</v>
      </c>
      <c r="K302" s="45">
        <v>150</v>
      </c>
      <c r="L302" s="46">
        <v>14</v>
      </c>
      <c r="M302" s="47">
        <f t="shared" si="71"/>
        <v>164</v>
      </c>
      <c r="N302" s="48">
        <f t="shared" si="72"/>
        <v>94</v>
      </c>
    </row>
    <row r="303" spans="1:14">
      <c r="A303" s="215"/>
      <c r="B303" s="90" t="s">
        <v>0</v>
      </c>
      <c r="C303" s="60" t="s">
        <v>396</v>
      </c>
      <c r="D303" s="114">
        <v>12</v>
      </c>
      <c r="E303" s="82">
        <v>1</v>
      </c>
      <c r="F303" s="82">
        <v>0</v>
      </c>
      <c r="G303" s="61">
        <f t="shared" si="69"/>
        <v>13</v>
      </c>
      <c r="H303" s="63">
        <v>0</v>
      </c>
      <c r="I303" s="64">
        <v>0</v>
      </c>
      <c r="J303" s="65">
        <f t="shared" si="70"/>
        <v>0</v>
      </c>
      <c r="K303" s="63">
        <v>0</v>
      </c>
      <c r="L303" s="64">
        <v>0</v>
      </c>
      <c r="M303" s="65">
        <f t="shared" si="71"/>
        <v>0</v>
      </c>
      <c r="N303" s="66">
        <f t="shared" si="72"/>
        <v>13</v>
      </c>
    </row>
    <row r="304" spans="1:14">
      <c r="A304" s="215"/>
      <c r="B304" s="77" t="s">
        <v>2</v>
      </c>
      <c r="C304" s="50" t="s">
        <v>397</v>
      </c>
      <c r="D304" s="112">
        <v>208</v>
      </c>
      <c r="E304" s="79">
        <v>7</v>
      </c>
      <c r="F304" s="79">
        <v>4</v>
      </c>
      <c r="G304" s="41">
        <f t="shared" si="69"/>
        <v>219</v>
      </c>
      <c r="H304" s="45">
        <v>470</v>
      </c>
      <c r="I304" s="46">
        <v>0</v>
      </c>
      <c r="J304" s="47">
        <f t="shared" si="70"/>
        <v>470</v>
      </c>
      <c r="K304" s="45">
        <v>576</v>
      </c>
      <c r="L304" s="46">
        <v>32</v>
      </c>
      <c r="M304" s="47">
        <f t="shared" si="71"/>
        <v>608</v>
      </c>
      <c r="N304" s="48">
        <f t="shared" si="72"/>
        <v>689</v>
      </c>
    </row>
    <row r="305" spans="1:14">
      <c r="A305" s="215"/>
      <c r="B305" s="77" t="s">
        <v>2</v>
      </c>
      <c r="C305" s="50" t="s">
        <v>398</v>
      </c>
      <c r="D305" s="112">
        <v>10</v>
      </c>
      <c r="E305" s="79">
        <v>4</v>
      </c>
      <c r="F305" s="79">
        <v>0</v>
      </c>
      <c r="G305" s="41">
        <f t="shared" si="69"/>
        <v>14</v>
      </c>
      <c r="H305" s="45">
        <v>40</v>
      </c>
      <c r="I305" s="46">
        <v>0</v>
      </c>
      <c r="J305" s="47">
        <f t="shared" si="70"/>
        <v>40</v>
      </c>
      <c r="K305" s="45">
        <v>68</v>
      </c>
      <c r="L305" s="46">
        <v>0</v>
      </c>
      <c r="M305" s="47">
        <f t="shared" si="71"/>
        <v>68</v>
      </c>
      <c r="N305" s="48">
        <f t="shared" si="72"/>
        <v>54</v>
      </c>
    </row>
    <row r="306" spans="1:14">
      <c r="A306" s="215"/>
      <c r="B306" s="49" t="s">
        <v>2</v>
      </c>
      <c r="C306" s="50" t="s">
        <v>399</v>
      </c>
      <c r="D306" s="112">
        <v>108</v>
      </c>
      <c r="E306" s="79">
        <v>3</v>
      </c>
      <c r="F306" s="79">
        <v>2</v>
      </c>
      <c r="G306" s="41">
        <f t="shared" si="69"/>
        <v>113</v>
      </c>
      <c r="H306" s="45">
        <v>362</v>
      </c>
      <c r="I306" s="46">
        <v>24</v>
      </c>
      <c r="J306" s="47">
        <f t="shared" si="70"/>
        <v>386</v>
      </c>
      <c r="K306" s="45">
        <v>524</v>
      </c>
      <c r="L306" s="46">
        <v>59</v>
      </c>
      <c r="M306" s="47">
        <f t="shared" si="71"/>
        <v>583</v>
      </c>
      <c r="N306" s="48">
        <f t="shared" si="72"/>
        <v>499</v>
      </c>
    </row>
    <row r="307" spans="1:14">
      <c r="A307" s="215"/>
      <c r="B307" s="49" t="s">
        <v>2</v>
      </c>
      <c r="C307" s="50" t="s">
        <v>400</v>
      </c>
      <c r="D307" s="112">
        <v>61</v>
      </c>
      <c r="E307" s="79">
        <v>4</v>
      </c>
      <c r="F307" s="79">
        <v>1</v>
      </c>
      <c r="G307" s="41">
        <f t="shared" si="69"/>
        <v>66</v>
      </c>
      <c r="H307" s="45">
        <v>375</v>
      </c>
      <c r="I307" s="46">
        <v>15</v>
      </c>
      <c r="J307" s="47">
        <f t="shared" si="70"/>
        <v>390</v>
      </c>
      <c r="K307" s="45">
        <v>597</v>
      </c>
      <c r="L307" s="46">
        <v>46</v>
      </c>
      <c r="M307" s="47">
        <f t="shared" si="71"/>
        <v>643</v>
      </c>
      <c r="N307" s="48">
        <f t="shared" si="72"/>
        <v>456</v>
      </c>
    </row>
    <row r="308" spans="1:14">
      <c r="A308" s="215"/>
      <c r="B308" s="49" t="s">
        <v>2</v>
      </c>
      <c r="C308" s="50" t="s">
        <v>401</v>
      </c>
      <c r="D308" s="112">
        <v>58</v>
      </c>
      <c r="E308" s="79">
        <v>4</v>
      </c>
      <c r="F308" s="79">
        <v>5</v>
      </c>
      <c r="G308" s="41">
        <f t="shared" si="69"/>
        <v>67</v>
      </c>
      <c r="H308" s="45">
        <v>3271</v>
      </c>
      <c r="I308" s="46">
        <v>55</v>
      </c>
      <c r="J308" s="47">
        <f t="shared" si="70"/>
        <v>3326</v>
      </c>
      <c r="K308" s="45">
        <v>4428</v>
      </c>
      <c r="L308" s="46">
        <v>137</v>
      </c>
      <c r="M308" s="47">
        <f t="shared" si="71"/>
        <v>4565</v>
      </c>
      <c r="N308" s="48">
        <f t="shared" si="72"/>
        <v>3393</v>
      </c>
    </row>
    <row r="309" spans="1:14">
      <c r="A309" s="215"/>
      <c r="B309" s="51" t="s">
        <v>2</v>
      </c>
      <c r="C309" s="52" t="s">
        <v>402</v>
      </c>
      <c r="D309" s="113">
        <v>27</v>
      </c>
      <c r="E309" s="81">
        <v>0</v>
      </c>
      <c r="F309" s="81">
        <v>0</v>
      </c>
      <c r="G309" s="53">
        <f t="shared" si="69"/>
        <v>27</v>
      </c>
      <c r="H309" s="55">
        <v>2366</v>
      </c>
      <c r="I309" s="56">
        <v>46</v>
      </c>
      <c r="J309" s="57">
        <f t="shared" si="70"/>
        <v>2412</v>
      </c>
      <c r="K309" s="55">
        <v>3081</v>
      </c>
      <c r="L309" s="56">
        <v>90</v>
      </c>
      <c r="M309" s="57">
        <f t="shared" si="71"/>
        <v>3171</v>
      </c>
      <c r="N309" s="58">
        <f t="shared" si="72"/>
        <v>2439</v>
      </c>
    </row>
    <row r="310" spans="1:14">
      <c r="A310" s="215"/>
      <c r="B310" s="49" t="s">
        <v>2</v>
      </c>
      <c r="C310" s="50" t="s">
        <v>403</v>
      </c>
      <c r="D310" s="112">
        <v>19</v>
      </c>
      <c r="E310" s="79">
        <v>0</v>
      </c>
      <c r="F310" s="79">
        <v>0</v>
      </c>
      <c r="G310" s="41">
        <f t="shared" si="69"/>
        <v>19</v>
      </c>
      <c r="H310" s="45">
        <v>2654</v>
      </c>
      <c r="I310" s="46">
        <v>55</v>
      </c>
      <c r="J310" s="47">
        <f t="shared" si="70"/>
        <v>2709</v>
      </c>
      <c r="K310" s="45">
        <v>3741</v>
      </c>
      <c r="L310" s="46">
        <v>163</v>
      </c>
      <c r="M310" s="47">
        <f t="shared" si="71"/>
        <v>3904</v>
      </c>
      <c r="N310" s="48">
        <f t="shared" si="72"/>
        <v>2728</v>
      </c>
    </row>
    <row r="311" spans="1:14">
      <c r="A311" s="215"/>
      <c r="B311" s="49" t="s">
        <v>2</v>
      </c>
      <c r="C311" s="50" t="s">
        <v>404</v>
      </c>
      <c r="D311" s="112">
        <v>13</v>
      </c>
      <c r="E311" s="79">
        <v>0</v>
      </c>
      <c r="F311" s="79">
        <v>0</v>
      </c>
      <c r="G311" s="41">
        <f t="shared" si="69"/>
        <v>13</v>
      </c>
      <c r="H311" s="45">
        <v>4584</v>
      </c>
      <c r="I311" s="46">
        <v>141</v>
      </c>
      <c r="J311" s="47">
        <f t="shared" si="70"/>
        <v>4725</v>
      </c>
      <c r="K311" s="45">
        <v>5105</v>
      </c>
      <c r="L311" s="46">
        <v>248</v>
      </c>
      <c r="M311" s="47">
        <f t="shared" si="71"/>
        <v>5353</v>
      </c>
      <c r="N311" s="48">
        <f t="shared" si="72"/>
        <v>4738</v>
      </c>
    </row>
    <row r="312" spans="1:14">
      <c r="A312" s="215"/>
      <c r="B312" s="49" t="s">
        <v>2</v>
      </c>
      <c r="C312" s="50" t="s">
        <v>405</v>
      </c>
      <c r="D312" s="112">
        <v>20</v>
      </c>
      <c r="E312" s="79">
        <v>0</v>
      </c>
      <c r="F312" s="79">
        <v>0</v>
      </c>
      <c r="G312" s="41">
        <f t="shared" si="69"/>
        <v>20</v>
      </c>
      <c r="H312" s="45">
        <v>1974</v>
      </c>
      <c r="I312" s="46">
        <v>25</v>
      </c>
      <c r="J312" s="47">
        <f t="shared" si="70"/>
        <v>1999</v>
      </c>
      <c r="K312" s="45">
        <v>2026</v>
      </c>
      <c r="L312" s="46">
        <v>54</v>
      </c>
      <c r="M312" s="47">
        <f t="shared" si="71"/>
        <v>2080</v>
      </c>
      <c r="N312" s="48">
        <f t="shared" si="72"/>
        <v>2019</v>
      </c>
    </row>
    <row r="313" spans="1:14">
      <c r="A313" s="215"/>
      <c r="B313" s="59" t="s">
        <v>2</v>
      </c>
      <c r="C313" s="60" t="s">
        <v>406</v>
      </c>
      <c r="D313" s="114">
        <v>7</v>
      </c>
      <c r="E313" s="82">
        <v>2</v>
      </c>
      <c r="F313" s="82">
        <v>0</v>
      </c>
      <c r="G313" s="61">
        <f t="shared" si="69"/>
        <v>9</v>
      </c>
      <c r="H313" s="63">
        <v>69</v>
      </c>
      <c r="I313" s="64">
        <v>0</v>
      </c>
      <c r="J313" s="65">
        <f t="shared" si="70"/>
        <v>69</v>
      </c>
      <c r="K313" s="63">
        <v>120</v>
      </c>
      <c r="L313" s="64">
        <v>0</v>
      </c>
      <c r="M313" s="65">
        <f t="shared" si="71"/>
        <v>120</v>
      </c>
      <c r="N313" s="66">
        <f t="shared" si="72"/>
        <v>78</v>
      </c>
    </row>
    <row r="314" spans="1:14">
      <c r="A314" s="215"/>
      <c r="B314" s="49" t="s">
        <v>2</v>
      </c>
      <c r="C314" s="50" t="s">
        <v>407</v>
      </c>
      <c r="D314" s="112">
        <v>15</v>
      </c>
      <c r="E314" s="79">
        <v>0</v>
      </c>
      <c r="F314" s="79">
        <v>1</v>
      </c>
      <c r="G314" s="41">
        <f t="shared" si="69"/>
        <v>16</v>
      </c>
      <c r="H314" s="45">
        <v>59</v>
      </c>
      <c r="I314" s="46">
        <v>0</v>
      </c>
      <c r="J314" s="47">
        <f t="shared" si="70"/>
        <v>59</v>
      </c>
      <c r="K314" s="45">
        <v>67</v>
      </c>
      <c r="L314" s="46">
        <v>0</v>
      </c>
      <c r="M314" s="47">
        <f t="shared" si="71"/>
        <v>67</v>
      </c>
      <c r="N314" s="48">
        <f t="shared" si="72"/>
        <v>75</v>
      </c>
    </row>
    <row r="315" spans="1:14">
      <c r="A315" s="215"/>
      <c r="B315" s="49" t="s">
        <v>2</v>
      </c>
      <c r="C315" s="50" t="s">
        <v>408</v>
      </c>
      <c r="D315" s="112">
        <v>28</v>
      </c>
      <c r="E315" s="79">
        <v>6</v>
      </c>
      <c r="F315" s="79">
        <v>1</v>
      </c>
      <c r="G315" s="41">
        <f t="shared" si="69"/>
        <v>35</v>
      </c>
      <c r="H315" s="45">
        <v>68</v>
      </c>
      <c r="I315" s="46">
        <v>0</v>
      </c>
      <c r="J315" s="47">
        <f t="shared" si="70"/>
        <v>68</v>
      </c>
      <c r="K315" s="45">
        <v>68</v>
      </c>
      <c r="L315" s="46">
        <v>0</v>
      </c>
      <c r="M315" s="47">
        <f t="shared" si="71"/>
        <v>68</v>
      </c>
      <c r="N315" s="48">
        <f t="shared" si="72"/>
        <v>103</v>
      </c>
    </row>
    <row r="316" spans="1:14">
      <c r="A316" s="215"/>
      <c r="B316" s="49" t="s">
        <v>2</v>
      </c>
      <c r="C316" s="50" t="s">
        <v>409</v>
      </c>
      <c r="D316" s="112">
        <v>35</v>
      </c>
      <c r="E316" s="79">
        <v>2</v>
      </c>
      <c r="F316" s="79">
        <v>7</v>
      </c>
      <c r="G316" s="41">
        <f t="shared" si="69"/>
        <v>44</v>
      </c>
      <c r="H316" s="45">
        <v>10</v>
      </c>
      <c r="I316" s="46">
        <v>0</v>
      </c>
      <c r="J316" s="47">
        <f t="shared" si="70"/>
        <v>10</v>
      </c>
      <c r="K316" s="45">
        <v>70</v>
      </c>
      <c r="L316" s="46">
        <v>0</v>
      </c>
      <c r="M316" s="47">
        <f t="shared" si="71"/>
        <v>70</v>
      </c>
      <c r="N316" s="48">
        <f t="shared" si="72"/>
        <v>54</v>
      </c>
    </row>
    <row r="317" spans="1:14">
      <c r="A317" s="215"/>
      <c r="B317" s="49" t="s">
        <v>2</v>
      </c>
      <c r="C317" s="50" t="s">
        <v>410</v>
      </c>
      <c r="D317" s="112">
        <v>74</v>
      </c>
      <c r="E317" s="79">
        <v>3</v>
      </c>
      <c r="F317" s="79">
        <v>1</v>
      </c>
      <c r="G317" s="47">
        <f t="shared" si="69"/>
        <v>78</v>
      </c>
      <c r="H317" s="45">
        <v>793</v>
      </c>
      <c r="I317" s="46">
        <v>32</v>
      </c>
      <c r="J317" s="47">
        <f t="shared" si="70"/>
        <v>825</v>
      </c>
      <c r="K317" s="45">
        <v>996</v>
      </c>
      <c r="L317" s="46">
        <v>71</v>
      </c>
      <c r="M317" s="47">
        <f t="shared" si="71"/>
        <v>1067</v>
      </c>
      <c r="N317" s="48">
        <f t="shared" si="72"/>
        <v>903</v>
      </c>
    </row>
    <row r="318" spans="1:14">
      <c r="A318" s="215"/>
      <c r="B318" s="49" t="s">
        <v>2</v>
      </c>
      <c r="C318" s="50" t="s">
        <v>411</v>
      </c>
      <c r="D318" s="112">
        <v>41</v>
      </c>
      <c r="E318" s="79">
        <v>0</v>
      </c>
      <c r="F318" s="79">
        <v>1</v>
      </c>
      <c r="G318" s="41">
        <f t="shared" si="69"/>
        <v>42</v>
      </c>
      <c r="H318" s="45">
        <v>271</v>
      </c>
      <c r="I318" s="46">
        <v>0</v>
      </c>
      <c r="J318" s="47">
        <f t="shared" si="70"/>
        <v>271</v>
      </c>
      <c r="K318" s="45">
        <v>429</v>
      </c>
      <c r="L318" s="46">
        <v>29</v>
      </c>
      <c r="M318" s="47">
        <f t="shared" si="71"/>
        <v>458</v>
      </c>
      <c r="N318" s="48">
        <f t="shared" si="72"/>
        <v>313</v>
      </c>
    </row>
    <row r="319" spans="1:14">
      <c r="A319" s="215"/>
      <c r="B319" s="51" t="s">
        <v>2</v>
      </c>
      <c r="C319" s="52" t="s">
        <v>412</v>
      </c>
      <c r="D319" s="113">
        <v>1</v>
      </c>
      <c r="E319" s="81">
        <v>0</v>
      </c>
      <c r="F319" s="81">
        <v>0</v>
      </c>
      <c r="G319" s="53">
        <f t="shared" si="69"/>
        <v>1</v>
      </c>
      <c r="H319" s="55">
        <v>1437</v>
      </c>
      <c r="I319" s="56">
        <v>13</v>
      </c>
      <c r="J319" s="57">
        <f t="shared" si="70"/>
        <v>1450</v>
      </c>
      <c r="K319" s="55">
        <v>1580</v>
      </c>
      <c r="L319" s="56">
        <v>40</v>
      </c>
      <c r="M319" s="57">
        <f t="shared" si="71"/>
        <v>1620</v>
      </c>
      <c r="N319" s="58">
        <f t="shared" si="72"/>
        <v>1451</v>
      </c>
    </row>
    <row r="320" spans="1:14">
      <c r="A320" s="215"/>
      <c r="B320" s="49" t="s">
        <v>2</v>
      </c>
      <c r="C320" s="50" t="s">
        <v>413</v>
      </c>
      <c r="D320" s="112">
        <v>43</v>
      </c>
      <c r="E320" s="79">
        <v>0</v>
      </c>
      <c r="F320" s="79">
        <v>0</v>
      </c>
      <c r="G320" s="41">
        <f t="shared" si="69"/>
        <v>43</v>
      </c>
      <c r="H320" s="45">
        <v>0</v>
      </c>
      <c r="I320" s="46">
        <v>0</v>
      </c>
      <c r="J320" s="47">
        <f t="shared" si="70"/>
        <v>0</v>
      </c>
      <c r="K320" s="45">
        <v>0</v>
      </c>
      <c r="L320" s="46">
        <v>0</v>
      </c>
      <c r="M320" s="47">
        <f t="shared" si="71"/>
        <v>0</v>
      </c>
      <c r="N320" s="48">
        <f t="shared" si="72"/>
        <v>43</v>
      </c>
    </row>
    <row r="321" spans="1:14">
      <c r="A321" s="215"/>
      <c r="B321" s="49" t="s">
        <v>2</v>
      </c>
      <c r="C321" s="50" t="s">
        <v>414</v>
      </c>
      <c r="D321" s="112">
        <v>17</v>
      </c>
      <c r="E321" s="79">
        <v>0</v>
      </c>
      <c r="F321" s="79">
        <v>0</v>
      </c>
      <c r="G321" s="41">
        <f t="shared" si="69"/>
        <v>17</v>
      </c>
      <c r="H321" s="45">
        <v>573</v>
      </c>
      <c r="I321" s="46">
        <v>16</v>
      </c>
      <c r="J321" s="47">
        <f t="shared" si="70"/>
        <v>589</v>
      </c>
      <c r="K321" s="45">
        <v>1037</v>
      </c>
      <c r="L321" s="46">
        <v>39</v>
      </c>
      <c r="M321" s="47">
        <f t="shared" si="71"/>
        <v>1076</v>
      </c>
      <c r="N321" s="48">
        <f t="shared" si="72"/>
        <v>606</v>
      </c>
    </row>
    <row r="322" spans="1:14">
      <c r="A322" s="215"/>
      <c r="B322" s="49" t="s">
        <v>2</v>
      </c>
      <c r="C322" s="50" t="s">
        <v>415</v>
      </c>
      <c r="D322" s="112">
        <v>9</v>
      </c>
      <c r="E322" s="79">
        <v>0</v>
      </c>
      <c r="F322" s="79">
        <v>0</v>
      </c>
      <c r="G322" s="41">
        <f t="shared" si="69"/>
        <v>9</v>
      </c>
      <c r="H322" s="45">
        <v>205</v>
      </c>
      <c r="I322" s="46">
        <v>2</v>
      </c>
      <c r="J322" s="47">
        <f t="shared" si="70"/>
        <v>207</v>
      </c>
      <c r="K322" s="45">
        <v>342</v>
      </c>
      <c r="L322" s="46">
        <v>18</v>
      </c>
      <c r="M322" s="47">
        <f t="shared" si="71"/>
        <v>360</v>
      </c>
      <c r="N322" s="48">
        <f t="shared" si="72"/>
        <v>216</v>
      </c>
    </row>
    <row r="323" spans="1:14">
      <c r="A323" s="215"/>
      <c r="B323" s="91" t="s">
        <v>2</v>
      </c>
      <c r="C323" s="68" t="s">
        <v>416</v>
      </c>
      <c r="D323" s="127">
        <v>275</v>
      </c>
      <c r="E323" s="92">
        <v>4</v>
      </c>
      <c r="F323" s="92">
        <v>1</v>
      </c>
      <c r="G323" s="128">
        <f t="shared" si="69"/>
        <v>280</v>
      </c>
      <c r="H323" s="94">
        <v>5159</v>
      </c>
      <c r="I323" s="95">
        <v>46</v>
      </c>
      <c r="J323" s="96">
        <f t="shared" si="70"/>
        <v>5205</v>
      </c>
      <c r="K323" s="94">
        <v>6252</v>
      </c>
      <c r="L323" s="95">
        <v>129</v>
      </c>
      <c r="M323" s="96">
        <f t="shared" si="71"/>
        <v>6381</v>
      </c>
      <c r="N323" s="97">
        <f t="shared" si="72"/>
        <v>5485</v>
      </c>
    </row>
    <row r="324" spans="1:14">
      <c r="A324" s="216"/>
      <c r="B324" s="69" t="s">
        <v>200</v>
      </c>
      <c r="C324" s="70" t="s">
        <v>0</v>
      </c>
      <c r="D324" s="73">
        <f t="shared" ref="D324:N324" si="73">SUM(D284:D323)</f>
        <v>1852</v>
      </c>
      <c r="E324" s="71">
        <f t="shared" si="73"/>
        <v>95</v>
      </c>
      <c r="F324" s="71">
        <f t="shared" si="73"/>
        <v>125</v>
      </c>
      <c r="G324" s="75">
        <f t="shared" si="73"/>
        <v>2072</v>
      </c>
      <c r="H324" s="109">
        <f t="shared" si="73"/>
        <v>39615</v>
      </c>
      <c r="I324" s="71">
        <f t="shared" si="73"/>
        <v>776</v>
      </c>
      <c r="J324" s="75">
        <f t="shared" si="73"/>
        <v>40391</v>
      </c>
      <c r="K324" s="109">
        <f t="shared" si="73"/>
        <v>49780</v>
      </c>
      <c r="L324" s="71">
        <f t="shared" si="73"/>
        <v>1740</v>
      </c>
      <c r="M324" s="75">
        <f t="shared" si="73"/>
        <v>51520</v>
      </c>
      <c r="N324" s="140">
        <f t="shared" si="73"/>
        <v>42463</v>
      </c>
    </row>
    <row r="325" spans="1:14">
      <c r="A325" s="106" t="s">
        <v>0</v>
      </c>
      <c r="B325" s="106" t="s">
        <v>0</v>
      </c>
      <c r="C325" s="106" t="s">
        <v>0</v>
      </c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7"/>
    </row>
    <row r="326" spans="1:14" ht="26.4">
      <c r="A326" s="6" t="s">
        <v>174</v>
      </c>
      <c r="B326" s="7"/>
      <c r="C326" s="8"/>
      <c r="D326" s="9" t="s">
        <v>175</v>
      </c>
      <c r="E326" s="10"/>
      <c r="F326" s="10"/>
      <c r="G326" s="11"/>
      <c r="H326" s="12" t="s">
        <v>176</v>
      </c>
      <c r="I326" s="13"/>
      <c r="J326" s="14"/>
      <c r="K326" s="12" t="s">
        <v>177</v>
      </c>
      <c r="L326" s="13"/>
      <c r="M326" s="14"/>
      <c r="N326" s="15" t="s">
        <v>178</v>
      </c>
    </row>
    <row r="327" spans="1:14">
      <c r="A327" s="16"/>
      <c r="B327" s="17"/>
      <c r="C327" s="18"/>
      <c r="D327" s="19" t="s">
        <v>179</v>
      </c>
      <c r="E327" s="20" t="s">
        <v>180</v>
      </c>
      <c r="F327" s="20" t="s">
        <v>181</v>
      </c>
      <c r="G327" s="21" t="s">
        <v>182</v>
      </c>
      <c r="H327" s="22" t="s">
        <v>179</v>
      </c>
      <c r="I327" s="20" t="s">
        <v>180</v>
      </c>
      <c r="J327" s="23" t="s">
        <v>182</v>
      </c>
      <c r="K327" s="22" t="s">
        <v>179</v>
      </c>
      <c r="L327" s="20" t="s">
        <v>180</v>
      </c>
      <c r="M327" s="23" t="s">
        <v>182</v>
      </c>
      <c r="N327" s="25" t="s">
        <v>182</v>
      </c>
    </row>
    <row r="328" spans="1:14">
      <c r="A328" s="214" t="s">
        <v>77</v>
      </c>
      <c r="B328" s="77" t="s">
        <v>2</v>
      </c>
      <c r="C328" s="50" t="s">
        <v>417</v>
      </c>
      <c r="D328" s="44">
        <v>428</v>
      </c>
      <c r="E328" s="41">
        <v>26</v>
      </c>
      <c r="F328" s="42">
        <v>21</v>
      </c>
      <c r="G328" s="41">
        <f t="shared" ref="G328:G346" si="74">D328+E328+F328</f>
        <v>475</v>
      </c>
      <c r="H328" s="45">
        <v>1196</v>
      </c>
      <c r="I328" s="46">
        <v>246</v>
      </c>
      <c r="J328" s="47">
        <f t="shared" ref="J328:J346" si="75">H328+I328</f>
        <v>1442</v>
      </c>
      <c r="K328" s="45">
        <v>1211</v>
      </c>
      <c r="L328" s="46">
        <v>269</v>
      </c>
      <c r="M328" s="47">
        <f t="shared" ref="M328:M346" si="76">K328+L328</f>
        <v>1480</v>
      </c>
      <c r="N328" s="48">
        <f t="shared" ref="N328:N346" si="77">G328+J328</f>
        <v>1917</v>
      </c>
    </row>
    <row r="329" spans="1:14">
      <c r="A329" s="215"/>
      <c r="B329" s="49" t="s">
        <v>0</v>
      </c>
      <c r="C329" s="50" t="s">
        <v>418</v>
      </c>
      <c r="D329" s="44">
        <v>182</v>
      </c>
      <c r="E329" s="41">
        <v>4</v>
      </c>
      <c r="F329" s="42">
        <v>4</v>
      </c>
      <c r="G329" s="41">
        <f t="shared" si="74"/>
        <v>190</v>
      </c>
      <c r="H329" s="45">
        <v>0</v>
      </c>
      <c r="I329" s="46">
        <v>0</v>
      </c>
      <c r="J329" s="47">
        <f t="shared" si="75"/>
        <v>0</v>
      </c>
      <c r="K329" s="45">
        <v>0</v>
      </c>
      <c r="L329" s="46">
        <v>0</v>
      </c>
      <c r="M329" s="47">
        <f t="shared" si="76"/>
        <v>0</v>
      </c>
      <c r="N329" s="48">
        <f t="shared" si="77"/>
        <v>190</v>
      </c>
    </row>
    <row r="330" spans="1:14">
      <c r="A330" s="215"/>
      <c r="B330" s="49" t="s">
        <v>2</v>
      </c>
      <c r="C330" s="50" t="s">
        <v>232</v>
      </c>
      <c r="D330" s="44">
        <v>86</v>
      </c>
      <c r="E330" s="41">
        <v>1</v>
      </c>
      <c r="F330" s="42">
        <v>0</v>
      </c>
      <c r="G330" s="41">
        <f t="shared" si="74"/>
        <v>87</v>
      </c>
      <c r="H330" s="45">
        <v>50</v>
      </c>
      <c r="I330" s="46">
        <v>0</v>
      </c>
      <c r="J330" s="47">
        <f t="shared" si="75"/>
        <v>50</v>
      </c>
      <c r="K330" s="45">
        <v>50</v>
      </c>
      <c r="L330" s="46">
        <v>0</v>
      </c>
      <c r="M330" s="47">
        <f t="shared" si="76"/>
        <v>50</v>
      </c>
      <c r="N330" s="48">
        <f t="shared" si="77"/>
        <v>137</v>
      </c>
    </row>
    <row r="331" spans="1:14">
      <c r="A331" s="215"/>
      <c r="B331" s="49" t="s">
        <v>2</v>
      </c>
      <c r="C331" s="50" t="s">
        <v>419</v>
      </c>
      <c r="D331" s="44">
        <v>370</v>
      </c>
      <c r="E331" s="41">
        <v>15</v>
      </c>
      <c r="F331" s="42">
        <v>6</v>
      </c>
      <c r="G331" s="41">
        <f t="shared" si="74"/>
        <v>391</v>
      </c>
      <c r="H331" s="45">
        <v>1011</v>
      </c>
      <c r="I331" s="46">
        <v>113</v>
      </c>
      <c r="J331" s="47">
        <f t="shared" si="75"/>
        <v>1124</v>
      </c>
      <c r="K331" s="45">
        <v>1097</v>
      </c>
      <c r="L331" s="46">
        <v>130</v>
      </c>
      <c r="M331" s="47">
        <f t="shared" si="76"/>
        <v>1227</v>
      </c>
      <c r="N331" s="48">
        <f t="shared" si="77"/>
        <v>1515</v>
      </c>
    </row>
    <row r="332" spans="1:14">
      <c r="A332" s="215"/>
      <c r="B332" s="49" t="s">
        <v>0</v>
      </c>
      <c r="C332" s="50" t="s">
        <v>420</v>
      </c>
      <c r="D332" s="44">
        <v>300</v>
      </c>
      <c r="E332" s="41">
        <v>15</v>
      </c>
      <c r="F332" s="42">
        <v>11</v>
      </c>
      <c r="G332" s="41">
        <f t="shared" si="74"/>
        <v>326</v>
      </c>
      <c r="H332" s="45">
        <v>0</v>
      </c>
      <c r="I332" s="46">
        <v>0</v>
      </c>
      <c r="J332" s="47">
        <f t="shared" si="75"/>
        <v>0</v>
      </c>
      <c r="K332" s="45">
        <v>0</v>
      </c>
      <c r="L332" s="46">
        <v>0</v>
      </c>
      <c r="M332" s="47">
        <f t="shared" si="76"/>
        <v>0</v>
      </c>
      <c r="N332" s="48">
        <f t="shared" si="77"/>
        <v>326</v>
      </c>
    </row>
    <row r="333" spans="1:14">
      <c r="A333" s="215"/>
      <c r="B333" s="51" t="s">
        <v>2</v>
      </c>
      <c r="C333" s="52" t="s">
        <v>421</v>
      </c>
      <c r="D333" s="54">
        <v>201</v>
      </c>
      <c r="E333" s="53">
        <v>2</v>
      </c>
      <c r="F333" s="53">
        <v>1</v>
      </c>
      <c r="G333" s="53">
        <f t="shared" si="74"/>
        <v>204</v>
      </c>
      <c r="H333" s="55">
        <v>106</v>
      </c>
      <c r="I333" s="56">
        <v>9</v>
      </c>
      <c r="J333" s="57">
        <f t="shared" si="75"/>
        <v>115</v>
      </c>
      <c r="K333" s="55">
        <v>153</v>
      </c>
      <c r="L333" s="56">
        <v>9</v>
      </c>
      <c r="M333" s="57">
        <f t="shared" si="76"/>
        <v>162</v>
      </c>
      <c r="N333" s="58">
        <f t="shared" si="77"/>
        <v>319</v>
      </c>
    </row>
    <row r="334" spans="1:14">
      <c r="A334" s="215"/>
      <c r="B334" s="49" t="s">
        <v>2</v>
      </c>
      <c r="C334" s="50" t="s">
        <v>422</v>
      </c>
      <c r="D334" s="44">
        <v>21</v>
      </c>
      <c r="E334" s="41">
        <v>0</v>
      </c>
      <c r="F334" s="42">
        <v>0</v>
      </c>
      <c r="G334" s="41">
        <f t="shared" si="74"/>
        <v>21</v>
      </c>
      <c r="H334" s="45">
        <v>65</v>
      </c>
      <c r="I334" s="46">
        <v>28</v>
      </c>
      <c r="J334" s="47">
        <f t="shared" si="75"/>
        <v>93</v>
      </c>
      <c r="K334" s="45">
        <v>68</v>
      </c>
      <c r="L334" s="46">
        <v>28</v>
      </c>
      <c r="M334" s="47">
        <f t="shared" si="76"/>
        <v>96</v>
      </c>
      <c r="N334" s="48">
        <f t="shared" si="77"/>
        <v>114</v>
      </c>
    </row>
    <row r="335" spans="1:14">
      <c r="A335" s="215"/>
      <c r="B335" s="49" t="s">
        <v>2</v>
      </c>
      <c r="C335" s="50" t="s">
        <v>423</v>
      </c>
      <c r="D335" s="44">
        <v>53</v>
      </c>
      <c r="E335" s="41">
        <v>0</v>
      </c>
      <c r="F335" s="42">
        <v>0</v>
      </c>
      <c r="G335" s="41">
        <f t="shared" si="74"/>
        <v>53</v>
      </c>
      <c r="H335" s="45">
        <v>186</v>
      </c>
      <c r="I335" s="46">
        <v>23</v>
      </c>
      <c r="J335" s="47">
        <f t="shared" si="75"/>
        <v>209</v>
      </c>
      <c r="K335" s="45">
        <v>190</v>
      </c>
      <c r="L335" s="46">
        <v>23</v>
      </c>
      <c r="M335" s="47">
        <f t="shared" si="76"/>
        <v>213</v>
      </c>
      <c r="N335" s="48">
        <f t="shared" si="77"/>
        <v>262</v>
      </c>
    </row>
    <row r="336" spans="1:14">
      <c r="A336" s="215"/>
      <c r="B336" s="49" t="s">
        <v>2</v>
      </c>
      <c r="C336" s="50" t="s">
        <v>424</v>
      </c>
      <c r="D336" s="44">
        <v>143</v>
      </c>
      <c r="E336" s="41">
        <v>5</v>
      </c>
      <c r="F336" s="42">
        <v>6</v>
      </c>
      <c r="G336" s="41">
        <f t="shared" si="74"/>
        <v>154</v>
      </c>
      <c r="H336" s="45">
        <v>596</v>
      </c>
      <c r="I336" s="46">
        <v>83</v>
      </c>
      <c r="J336" s="47">
        <f t="shared" si="75"/>
        <v>679</v>
      </c>
      <c r="K336" s="45">
        <v>601</v>
      </c>
      <c r="L336" s="46">
        <v>111</v>
      </c>
      <c r="M336" s="47">
        <f t="shared" si="76"/>
        <v>712</v>
      </c>
      <c r="N336" s="48">
        <f t="shared" si="77"/>
        <v>833</v>
      </c>
    </row>
    <row r="337" spans="1:14">
      <c r="A337" s="215"/>
      <c r="B337" s="59" t="s">
        <v>2</v>
      </c>
      <c r="C337" s="60" t="s">
        <v>425</v>
      </c>
      <c r="D337" s="62">
        <v>74</v>
      </c>
      <c r="E337" s="61">
        <v>4</v>
      </c>
      <c r="F337" s="61">
        <v>7</v>
      </c>
      <c r="G337" s="61">
        <f t="shared" si="74"/>
        <v>85</v>
      </c>
      <c r="H337" s="63">
        <v>348</v>
      </c>
      <c r="I337" s="64">
        <v>79</v>
      </c>
      <c r="J337" s="65">
        <f t="shared" si="75"/>
        <v>427</v>
      </c>
      <c r="K337" s="63">
        <v>353</v>
      </c>
      <c r="L337" s="64">
        <v>81</v>
      </c>
      <c r="M337" s="65">
        <f t="shared" si="76"/>
        <v>434</v>
      </c>
      <c r="N337" s="66">
        <f t="shared" si="77"/>
        <v>512</v>
      </c>
    </row>
    <row r="338" spans="1:14">
      <c r="A338" s="215"/>
      <c r="B338" s="49" t="s">
        <v>2</v>
      </c>
      <c r="C338" s="50" t="s">
        <v>426</v>
      </c>
      <c r="D338" s="44">
        <v>26</v>
      </c>
      <c r="E338" s="41">
        <v>0</v>
      </c>
      <c r="F338" s="42">
        <v>0</v>
      </c>
      <c r="G338" s="41">
        <f t="shared" si="74"/>
        <v>26</v>
      </c>
      <c r="H338" s="45">
        <v>175</v>
      </c>
      <c r="I338" s="46">
        <v>26</v>
      </c>
      <c r="J338" s="47">
        <f t="shared" si="75"/>
        <v>201</v>
      </c>
      <c r="K338" s="45">
        <v>175</v>
      </c>
      <c r="L338" s="46">
        <v>26</v>
      </c>
      <c r="M338" s="47">
        <f t="shared" si="76"/>
        <v>201</v>
      </c>
      <c r="N338" s="48">
        <f t="shared" si="77"/>
        <v>227</v>
      </c>
    </row>
    <row r="339" spans="1:14">
      <c r="A339" s="215"/>
      <c r="B339" s="49" t="s">
        <v>2</v>
      </c>
      <c r="C339" s="50" t="s">
        <v>259</v>
      </c>
      <c r="D339" s="44">
        <v>35</v>
      </c>
      <c r="E339" s="41">
        <v>2</v>
      </c>
      <c r="F339" s="42">
        <v>0</v>
      </c>
      <c r="G339" s="41">
        <f t="shared" si="74"/>
        <v>37</v>
      </c>
      <c r="H339" s="45">
        <v>218</v>
      </c>
      <c r="I339" s="46">
        <v>38</v>
      </c>
      <c r="J339" s="47">
        <f t="shared" si="75"/>
        <v>256</v>
      </c>
      <c r="K339" s="45">
        <v>259</v>
      </c>
      <c r="L339" s="46">
        <v>41</v>
      </c>
      <c r="M339" s="47">
        <f t="shared" si="76"/>
        <v>300</v>
      </c>
      <c r="N339" s="48">
        <f t="shared" si="77"/>
        <v>293</v>
      </c>
    </row>
    <row r="340" spans="1:14">
      <c r="A340" s="215"/>
      <c r="B340" s="49" t="s">
        <v>0</v>
      </c>
      <c r="C340" s="50" t="s">
        <v>427</v>
      </c>
      <c r="D340" s="44">
        <v>22</v>
      </c>
      <c r="E340" s="41">
        <v>0</v>
      </c>
      <c r="F340" s="42">
        <v>3</v>
      </c>
      <c r="G340" s="41">
        <f t="shared" si="74"/>
        <v>25</v>
      </c>
      <c r="H340" s="45">
        <v>0</v>
      </c>
      <c r="I340" s="46">
        <v>0</v>
      </c>
      <c r="J340" s="47">
        <f t="shared" si="75"/>
        <v>0</v>
      </c>
      <c r="K340" s="45">
        <v>0</v>
      </c>
      <c r="L340" s="46">
        <v>0</v>
      </c>
      <c r="M340" s="47">
        <f t="shared" si="76"/>
        <v>0</v>
      </c>
      <c r="N340" s="48">
        <f t="shared" si="77"/>
        <v>25</v>
      </c>
    </row>
    <row r="341" spans="1:14">
      <c r="A341" s="215"/>
      <c r="B341" s="49" t="s">
        <v>2</v>
      </c>
      <c r="C341" s="50" t="s">
        <v>428</v>
      </c>
      <c r="D341" s="44">
        <v>84</v>
      </c>
      <c r="E341" s="41">
        <v>5</v>
      </c>
      <c r="F341" s="42">
        <v>2</v>
      </c>
      <c r="G341" s="41">
        <f t="shared" si="74"/>
        <v>91</v>
      </c>
      <c r="H341" s="45">
        <v>502</v>
      </c>
      <c r="I341" s="46">
        <v>61</v>
      </c>
      <c r="J341" s="47">
        <f t="shared" si="75"/>
        <v>563</v>
      </c>
      <c r="K341" s="45">
        <v>761</v>
      </c>
      <c r="L341" s="46">
        <v>65</v>
      </c>
      <c r="M341" s="47">
        <f t="shared" si="76"/>
        <v>826</v>
      </c>
      <c r="N341" s="48">
        <f t="shared" si="77"/>
        <v>654</v>
      </c>
    </row>
    <row r="342" spans="1:14">
      <c r="A342" s="215"/>
      <c r="B342" s="59" t="s">
        <v>2</v>
      </c>
      <c r="C342" s="60" t="s">
        <v>429</v>
      </c>
      <c r="D342" s="62">
        <v>249</v>
      </c>
      <c r="E342" s="61">
        <v>2</v>
      </c>
      <c r="F342" s="61">
        <v>3</v>
      </c>
      <c r="G342" s="61">
        <f t="shared" si="74"/>
        <v>254</v>
      </c>
      <c r="H342" s="63">
        <v>372</v>
      </c>
      <c r="I342" s="64">
        <v>147</v>
      </c>
      <c r="J342" s="65">
        <f t="shared" si="75"/>
        <v>519</v>
      </c>
      <c r="K342" s="63">
        <v>422</v>
      </c>
      <c r="L342" s="64">
        <v>161</v>
      </c>
      <c r="M342" s="65">
        <f t="shared" si="76"/>
        <v>583</v>
      </c>
      <c r="N342" s="67">
        <f t="shared" si="77"/>
        <v>773</v>
      </c>
    </row>
    <row r="343" spans="1:14">
      <c r="A343" s="215"/>
      <c r="B343" s="49" t="s">
        <v>2</v>
      </c>
      <c r="C343" s="50" t="s">
        <v>430</v>
      </c>
      <c r="D343" s="44">
        <v>151</v>
      </c>
      <c r="E343" s="41">
        <v>4</v>
      </c>
      <c r="F343" s="42">
        <v>3</v>
      </c>
      <c r="G343" s="41">
        <f t="shared" si="74"/>
        <v>158</v>
      </c>
      <c r="H343" s="45">
        <v>1107</v>
      </c>
      <c r="I343" s="46">
        <v>114</v>
      </c>
      <c r="J343" s="47">
        <f t="shared" si="75"/>
        <v>1221</v>
      </c>
      <c r="K343" s="45">
        <v>1218</v>
      </c>
      <c r="L343" s="46">
        <v>189</v>
      </c>
      <c r="M343" s="47">
        <f t="shared" si="76"/>
        <v>1407</v>
      </c>
      <c r="N343" s="48">
        <f t="shared" si="77"/>
        <v>1379</v>
      </c>
    </row>
    <row r="344" spans="1:14">
      <c r="A344" s="215"/>
      <c r="B344" s="49" t="s">
        <v>0</v>
      </c>
      <c r="C344" s="50" t="s">
        <v>431</v>
      </c>
      <c r="D344" s="44">
        <v>54</v>
      </c>
      <c r="E344" s="41">
        <v>0</v>
      </c>
      <c r="F344" s="42">
        <v>0</v>
      </c>
      <c r="G344" s="41">
        <f t="shared" si="74"/>
        <v>54</v>
      </c>
      <c r="H344" s="45">
        <v>60</v>
      </c>
      <c r="I344" s="46">
        <v>27</v>
      </c>
      <c r="J344" s="47">
        <f t="shared" si="75"/>
        <v>87</v>
      </c>
      <c r="K344" s="45">
        <v>60</v>
      </c>
      <c r="L344" s="46">
        <v>27</v>
      </c>
      <c r="M344" s="47">
        <f t="shared" si="76"/>
        <v>87</v>
      </c>
      <c r="N344" s="48">
        <f t="shared" si="77"/>
        <v>141</v>
      </c>
    </row>
    <row r="345" spans="1:14">
      <c r="A345" s="215"/>
      <c r="B345" s="49" t="s">
        <v>0</v>
      </c>
      <c r="C345" s="50" t="s">
        <v>432</v>
      </c>
      <c r="D345" s="44">
        <v>14</v>
      </c>
      <c r="E345" s="41">
        <v>0</v>
      </c>
      <c r="F345" s="42">
        <v>0</v>
      </c>
      <c r="G345" s="41">
        <f t="shared" si="74"/>
        <v>14</v>
      </c>
      <c r="H345" s="45">
        <v>0</v>
      </c>
      <c r="I345" s="46">
        <v>0</v>
      </c>
      <c r="J345" s="47">
        <f t="shared" si="75"/>
        <v>0</v>
      </c>
      <c r="K345" s="45">
        <v>0</v>
      </c>
      <c r="L345" s="46">
        <v>0</v>
      </c>
      <c r="M345" s="47">
        <f t="shared" si="76"/>
        <v>0</v>
      </c>
      <c r="N345" s="48">
        <f t="shared" si="77"/>
        <v>14</v>
      </c>
    </row>
    <row r="346" spans="1:14">
      <c r="A346" s="215"/>
      <c r="B346" s="49"/>
      <c r="C346" s="50" t="s">
        <v>246</v>
      </c>
      <c r="D346" s="44">
        <v>0</v>
      </c>
      <c r="E346" s="41">
        <v>0</v>
      </c>
      <c r="F346" s="42">
        <v>0</v>
      </c>
      <c r="G346" s="41">
        <f t="shared" si="74"/>
        <v>0</v>
      </c>
      <c r="H346" s="45">
        <v>23</v>
      </c>
      <c r="I346" s="46">
        <v>31</v>
      </c>
      <c r="J346" s="47">
        <f t="shared" si="75"/>
        <v>54</v>
      </c>
      <c r="K346" s="45">
        <v>24</v>
      </c>
      <c r="L346" s="46">
        <v>33</v>
      </c>
      <c r="M346" s="47">
        <f t="shared" si="76"/>
        <v>57</v>
      </c>
      <c r="N346" s="48">
        <f t="shared" si="77"/>
        <v>54</v>
      </c>
    </row>
    <row r="347" spans="1:14">
      <c r="A347" s="216"/>
      <c r="B347" s="69" t="s">
        <v>200</v>
      </c>
      <c r="C347" s="70" t="s">
        <v>0</v>
      </c>
      <c r="D347" s="73">
        <f t="shared" ref="D347:N347" si="78">SUM(D328:D346)</f>
        <v>2493</v>
      </c>
      <c r="E347" s="71">
        <f t="shared" si="78"/>
        <v>85</v>
      </c>
      <c r="F347" s="71">
        <f t="shared" si="78"/>
        <v>67</v>
      </c>
      <c r="G347" s="75">
        <f t="shared" si="78"/>
        <v>2645</v>
      </c>
      <c r="H347" s="109">
        <f t="shared" si="78"/>
        <v>6015</v>
      </c>
      <c r="I347" s="71">
        <f t="shared" si="78"/>
        <v>1025</v>
      </c>
      <c r="J347" s="75">
        <f t="shared" si="78"/>
        <v>7040</v>
      </c>
      <c r="K347" s="109">
        <f t="shared" si="78"/>
        <v>6642</v>
      </c>
      <c r="L347" s="71">
        <f t="shared" si="78"/>
        <v>1193</v>
      </c>
      <c r="M347" s="75">
        <f t="shared" si="78"/>
        <v>7835</v>
      </c>
      <c r="N347" s="140">
        <f t="shared" si="78"/>
        <v>9685</v>
      </c>
    </row>
    <row r="348" spans="1:14">
      <c r="A348" s="214" t="s">
        <v>78</v>
      </c>
      <c r="B348" s="77" t="s">
        <v>2</v>
      </c>
      <c r="C348" s="50" t="s">
        <v>433</v>
      </c>
      <c r="D348" s="112">
        <v>280</v>
      </c>
      <c r="E348" s="79">
        <v>18</v>
      </c>
      <c r="F348" s="79">
        <v>7</v>
      </c>
      <c r="G348" s="41">
        <f t="shared" ref="G348:G361" si="79">D348+E348+F348</f>
        <v>305</v>
      </c>
      <c r="H348" s="45">
        <v>6981</v>
      </c>
      <c r="I348" s="46">
        <v>159</v>
      </c>
      <c r="J348" s="47">
        <f t="shared" ref="J348:J361" si="80">H348+I348</f>
        <v>7140</v>
      </c>
      <c r="K348" s="45">
        <v>7575</v>
      </c>
      <c r="L348" s="46">
        <v>135</v>
      </c>
      <c r="M348" s="47">
        <f t="shared" ref="M348:M361" si="81">K348+L348</f>
        <v>7710</v>
      </c>
      <c r="N348" s="48">
        <f t="shared" ref="N348:N361" si="82">G348+J348</f>
        <v>7445</v>
      </c>
    </row>
    <row r="349" spans="1:14">
      <c r="A349" s="215"/>
      <c r="B349" s="49" t="s">
        <v>2</v>
      </c>
      <c r="C349" s="50" t="s">
        <v>434</v>
      </c>
      <c r="D349" s="112">
        <v>35</v>
      </c>
      <c r="E349" s="79">
        <v>0</v>
      </c>
      <c r="F349" s="79">
        <v>3</v>
      </c>
      <c r="G349" s="41">
        <f t="shared" si="79"/>
        <v>38</v>
      </c>
      <c r="H349" s="45">
        <v>1093</v>
      </c>
      <c r="I349" s="46">
        <v>0</v>
      </c>
      <c r="J349" s="47">
        <f t="shared" si="80"/>
        <v>1093</v>
      </c>
      <c r="K349" s="45">
        <v>1264</v>
      </c>
      <c r="L349" s="46">
        <v>0</v>
      </c>
      <c r="M349" s="47">
        <f t="shared" si="81"/>
        <v>1264</v>
      </c>
      <c r="N349" s="48">
        <f t="shared" si="82"/>
        <v>1131</v>
      </c>
    </row>
    <row r="350" spans="1:14">
      <c r="A350" s="215"/>
      <c r="B350" s="49" t="s">
        <v>2</v>
      </c>
      <c r="C350" s="50" t="s">
        <v>435</v>
      </c>
      <c r="D350" s="112">
        <v>47</v>
      </c>
      <c r="E350" s="79">
        <v>0</v>
      </c>
      <c r="F350" s="79">
        <v>2</v>
      </c>
      <c r="G350" s="41">
        <f t="shared" si="79"/>
        <v>49</v>
      </c>
      <c r="H350" s="45">
        <v>529</v>
      </c>
      <c r="I350" s="46">
        <v>0</v>
      </c>
      <c r="J350" s="47">
        <f t="shared" si="80"/>
        <v>529</v>
      </c>
      <c r="K350" s="45">
        <v>1162</v>
      </c>
      <c r="L350" s="46">
        <v>0</v>
      </c>
      <c r="M350" s="47">
        <f t="shared" si="81"/>
        <v>1162</v>
      </c>
      <c r="N350" s="48">
        <f t="shared" si="82"/>
        <v>578</v>
      </c>
    </row>
    <row r="351" spans="1:14">
      <c r="A351" s="215"/>
      <c r="B351" s="49" t="s">
        <v>2</v>
      </c>
      <c r="C351" s="50" t="s">
        <v>436</v>
      </c>
      <c r="D351" s="112">
        <v>77</v>
      </c>
      <c r="E351" s="79">
        <v>1</v>
      </c>
      <c r="F351" s="79">
        <v>0</v>
      </c>
      <c r="G351" s="41">
        <f t="shared" si="79"/>
        <v>78</v>
      </c>
      <c r="H351" s="45">
        <v>186</v>
      </c>
      <c r="I351" s="46">
        <v>0</v>
      </c>
      <c r="J351" s="47">
        <f t="shared" si="80"/>
        <v>186</v>
      </c>
      <c r="K351" s="45">
        <v>490</v>
      </c>
      <c r="L351" s="46">
        <v>0</v>
      </c>
      <c r="M351" s="47">
        <f t="shared" si="81"/>
        <v>490</v>
      </c>
      <c r="N351" s="48">
        <f t="shared" si="82"/>
        <v>264</v>
      </c>
    </row>
    <row r="352" spans="1:14">
      <c r="A352" s="215"/>
      <c r="B352" s="49" t="s">
        <v>2</v>
      </c>
      <c r="C352" s="50" t="s">
        <v>437</v>
      </c>
      <c r="D352" s="112">
        <v>63</v>
      </c>
      <c r="E352" s="79">
        <v>2</v>
      </c>
      <c r="F352" s="79">
        <v>1</v>
      </c>
      <c r="G352" s="41">
        <f t="shared" si="79"/>
        <v>66</v>
      </c>
      <c r="H352" s="45">
        <v>181</v>
      </c>
      <c r="I352" s="46">
        <v>0</v>
      </c>
      <c r="J352" s="47">
        <f t="shared" si="80"/>
        <v>181</v>
      </c>
      <c r="K352" s="45">
        <v>250</v>
      </c>
      <c r="L352" s="46">
        <v>0</v>
      </c>
      <c r="M352" s="47">
        <f t="shared" si="81"/>
        <v>250</v>
      </c>
      <c r="N352" s="48">
        <f t="shared" si="82"/>
        <v>247</v>
      </c>
    </row>
    <row r="353" spans="1:14">
      <c r="A353" s="215"/>
      <c r="B353" s="51" t="s">
        <v>2</v>
      </c>
      <c r="C353" s="52" t="s">
        <v>438</v>
      </c>
      <c r="D353" s="113">
        <v>7</v>
      </c>
      <c r="E353" s="81">
        <v>2</v>
      </c>
      <c r="F353" s="81">
        <v>0</v>
      </c>
      <c r="G353" s="57">
        <f t="shared" si="79"/>
        <v>9</v>
      </c>
      <c r="H353" s="55">
        <v>65</v>
      </c>
      <c r="I353" s="56">
        <v>0</v>
      </c>
      <c r="J353" s="57">
        <f t="shared" si="80"/>
        <v>65</v>
      </c>
      <c r="K353" s="55">
        <v>90</v>
      </c>
      <c r="L353" s="56">
        <v>0</v>
      </c>
      <c r="M353" s="57">
        <f t="shared" si="81"/>
        <v>90</v>
      </c>
      <c r="N353" s="58">
        <f t="shared" si="82"/>
        <v>74</v>
      </c>
    </row>
    <row r="354" spans="1:14">
      <c r="A354" s="215"/>
      <c r="B354" s="49" t="s">
        <v>2</v>
      </c>
      <c r="C354" s="50" t="s">
        <v>439</v>
      </c>
      <c r="D354" s="112">
        <v>7</v>
      </c>
      <c r="E354" s="79">
        <v>0</v>
      </c>
      <c r="F354" s="79">
        <v>0</v>
      </c>
      <c r="G354" s="47">
        <f t="shared" si="79"/>
        <v>7</v>
      </c>
      <c r="H354" s="45">
        <v>160</v>
      </c>
      <c r="I354" s="46">
        <v>0</v>
      </c>
      <c r="J354" s="47">
        <f t="shared" si="80"/>
        <v>160</v>
      </c>
      <c r="K354" s="45">
        <v>160</v>
      </c>
      <c r="L354" s="46">
        <v>0</v>
      </c>
      <c r="M354" s="47">
        <f t="shared" si="81"/>
        <v>160</v>
      </c>
      <c r="N354" s="48">
        <f t="shared" si="82"/>
        <v>167</v>
      </c>
    </row>
    <row r="355" spans="1:14">
      <c r="A355" s="215"/>
      <c r="B355" s="49" t="s">
        <v>2</v>
      </c>
      <c r="C355" s="50" t="s">
        <v>440</v>
      </c>
      <c r="D355" s="112">
        <v>35</v>
      </c>
      <c r="E355" s="79">
        <v>2</v>
      </c>
      <c r="F355" s="79">
        <v>0</v>
      </c>
      <c r="G355" s="47">
        <f t="shared" si="79"/>
        <v>37</v>
      </c>
      <c r="H355" s="45">
        <v>127</v>
      </c>
      <c r="I355" s="46">
        <v>3</v>
      </c>
      <c r="J355" s="47">
        <f t="shared" si="80"/>
        <v>130</v>
      </c>
      <c r="K355" s="45">
        <v>220</v>
      </c>
      <c r="L355" s="46">
        <v>4</v>
      </c>
      <c r="M355" s="47">
        <f t="shared" si="81"/>
        <v>224</v>
      </c>
      <c r="N355" s="48">
        <f t="shared" si="82"/>
        <v>167</v>
      </c>
    </row>
    <row r="356" spans="1:14">
      <c r="A356" s="215"/>
      <c r="B356" s="49" t="s">
        <v>2</v>
      </c>
      <c r="C356" s="50" t="s">
        <v>441</v>
      </c>
      <c r="D356" s="112">
        <v>19</v>
      </c>
      <c r="E356" s="79">
        <v>6</v>
      </c>
      <c r="F356" s="79">
        <v>2</v>
      </c>
      <c r="G356" s="47">
        <f t="shared" si="79"/>
        <v>27</v>
      </c>
      <c r="H356" s="45">
        <v>1355</v>
      </c>
      <c r="I356" s="46">
        <v>21</v>
      </c>
      <c r="J356" s="47">
        <f t="shared" si="80"/>
        <v>1376</v>
      </c>
      <c r="K356" s="45">
        <v>1613</v>
      </c>
      <c r="L356" s="46">
        <v>50</v>
      </c>
      <c r="M356" s="47">
        <f t="shared" si="81"/>
        <v>1663</v>
      </c>
      <c r="N356" s="48">
        <f t="shared" si="82"/>
        <v>1403</v>
      </c>
    </row>
    <row r="357" spans="1:14">
      <c r="A357" s="215"/>
      <c r="B357" s="59" t="s">
        <v>2</v>
      </c>
      <c r="C357" s="60" t="s">
        <v>442</v>
      </c>
      <c r="D357" s="114">
        <v>22</v>
      </c>
      <c r="E357" s="82">
        <v>2</v>
      </c>
      <c r="F357" s="82">
        <v>2</v>
      </c>
      <c r="G357" s="65">
        <f t="shared" si="79"/>
        <v>26</v>
      </c>
      <c r="H357" s="63">
        <v>364</v>
      </c>
      <c r="I357" s="64">
        <v>0</v>
      </c>
      <c r="J357" s="65">
        <f t="shared" si="80"/>
        <v>364</v>
      </c>
      <c r="K357" s="63">
        <v>640</v>
      </c>
      <c r="L357" s="64">
        <v>0</v>
      </c>
      <c r="M357" s="65">
        <f t="shared" si="81"/>
        <v>640</v>
      </c>
      <c r="N357" s="66">
        <f t="shared" si="82"/>
        <v>390</v>
      </c>
    </row>
    <row r="358" spans="1:14">
      <c r="A358" s="215"/>
      <c r="B358" s="49" t="s">
        <v>2</v>
      </c>
      <c r="C358" s="50" t="s">
        <v>443</v>
      </c>
      <c r="D358" s="112">
        <v>73</v>
      </c>
      <c r="E358" s="79">
        <v>5</v>
      </c>
      <c r="F358" s="79">
        <v>3</v>
      </c>
      <c r="G358" s="41">
        <f t="shared" si="79"/>
        <v>81</v>
      </c>
      <c r="H358" s="45">
        <v>549</v>
      </c>
      <c r="I358" s="46">
        <v>0</v>
      </c>
      <c r="J358" s="47">
        <f t="shared" si="80"/>
        <v>549</v>
      </c>
      <c r="K358" s="45">
        <v>1026</v>
      </c>
      <c r="L358" s="46">
        <v>0</v>
      </c>
      <c r="M358" s="47">
        <f t="shared" si="81"/>
        <v>1026</v>
      </c>
      <c r="N358" s="48">
        <f t="shared" si="82"/>
        <v>630</v>
      </c>
    </row>
    <row r="359" spans="1:14">
      <c r="A359" s="215"/>
      <c r="B359" s="49" t="s">
        <v>2</v>
      </c>
      <c r="C359" s="50" t="s">
        <v>444</v>
      </c>
      <c r="D359" s="112">
        <v>80</v>
      </c>
      <c r="E359" s="79">
        <v>9</v>
      </c>
      <c r="F359" s="79">
        <v>17</v>
      </c>
      <c r="G359" s="41">
        <f t="shared" si="79"/>
        <v>106</v>
      </c>
      <c r="H359" s="45">
        <v>432</v>
      </c>
      <c r="I359" s="46">
        <v>12</v>
      </c>
      <c r="J359" s="47">
        <f t="shared" si="80"/>
        <v>444</v>
      </c>
      <c r="K359" s="45">
        <v>724</v>
      </c>
      <c r="L359" s="46">
        <v>13</v>
      </c>
      <c r="M359" s="47">
        <f t="shared" si="81"/>
        <v>737</v>
      </c>
      <c r="N359" s="48">
        <f t="shared" si="82"/>
        <v>550</v>
      </c>
    </row>
    <row r="360" spans="1:14">
      <c r="A360" s="215"/>
      <c r="B360" s="49" t="s">
        <v>2</v>
      </c>
      <c r="C360" s="50" t="s">
        <v>445</v>
      </c>
      <c r="D360" s="112">
        <v>32</v>
      </c>
      <c r="E360" s="79">
        <v>8</v>
      </c>
      <c r="F360" s="79">
        <v>4</v>
      </c>
      <c r="G360" s="41">
        <f t="shared" si="79"/>
        <v>44</v>
      </c>
      <c r="H360" s="45">
        <v>239</v>
      </c>
      <c r="I360" s="46">
        <v>0</v>
      </c>
      <c r="J360" s="47">
        <f t="shared" si="80"/>
        <v>239</v>
      </c>
      <c r="K360" s="45">
        <v>340</v>
      </c>
      <c r="L360" s="46">
        <v>0</v>
      </c>
      <c r="M360" s="47">
        <f t="shared" si="81"/>
        <v>340</v>
      </c>
      <c r="N360" s="48">
        <f t="shared" si="82"/>
        <v>283</v>
      </c>
    </row>
    <row r="361" spans="1:14">
      <c r="A361" s="215"/>
      <c r="B361" s="49" t="s">
        <v>2</v>
      </c>
      <c r="C361" s="50" t="s">
        <v>446</v>
      </c>
      <c r="D361" s="112">
        <v>14</v>
      </c>
      <c r="E361" s="79">
        <v>1</v>
      </c>
      <c r="F361" s="79">
        <v>2</v>
      </c>
      <c r="G361" s="41">
        <f t="shared" si="79"/>
        <v>17</v>
      </c>
      <c r="H361" s="45">
        <v>42</v>
      </c>
      <c r="I361" s="46">
        <v>0</v>
      </c>
      <c r="J361" s="47">
        <f t="shared" si="80"/>
        <v>42</v>
      </c>
      <c r="K361" s="45">
        <v>42</v>
      </c>
      <c r="L361" s="46">
        <v>0</v>
      </c>
      <c r="M361" s="47">
        <f t="shared" si="81"/>
        <v>42</v>
      </c>
      <c r="N361" s="48">
        <f t="shared" si="82"/>
        <v>59</v>
      </c>
    </row>
    <row r="362" spans="1:14">
      <c r="A362" s="216"/>
      <c r="B362" s="69" t="s">
        <v>200</v>
      </c>
      <c r="C362" s="70" t="s">
        <v>0</v>
      </c>
      <c r="D362" s="73">
        <f t="shared" ref="D362:N362" si="83">SUM(D348:D361)</f>
        <v>791</v>
      </c>
      <c r="E362" s="71">
        <f t="shared" si="83"/>
        <v>56</v>
      </c>
      <c r="F362" s="71">
        <f t="shared" si="83"/>
        <v>43</v>
      </c>
      <c r="G362" s="75">
        <f t="shared" si="83"/>
        <v>890</v>
      </c>
      <c r="H362" s="109">
        <f t="shared" si="83"/>
        <v>12303</v>
      </c>
      <c r="I362" s="71">
        <f t="shared" si="83"/>
        <v>195</v>
      </c>
      <c r="J362" s="75">
        <f t="shared" si="83"/>
        <v>12498</v>
      </c>
      <c r="K362" s="109">
        <f t="shared" si="83"/>
        <v>15596</v>
      </c>
      <c r="L362" s="71">
        <f t="shared" si="83"/>
        <v>202</v>
      </c>
      <c r="M362" s="75">
        <f t="shared" si="83"/>
        <v>15798</v>
      </c>
      <c r="N362" s="140">
        <f t="shared" si="83"/>
        <v>13388</v>
      </c>
    </row>
    <row r="363" spans="1:14">
      <c r="A363" s="214" t="s">
        <v>79</v>
      </c>
      <c r="B363" s="83" t="s">
        <v>2</v>
      </c>
      <c r="C363" s="78" t="s">
        <v>447</v>
      </c>
      <c r="D363" s="110">
        <v>9</v>
      </c>
      <c r="E363" s="84">
        <v>2</v>
      </c>
      <c r="F363" s="84">
        <v>1</v>
      </c>
      <c r="G363" s="111">
        <f t="shared" ref="G363:G388" si="84">D363+E363+F363</f>
        <v>12</v>
      </c>
      <c r="H363" s="86">
        <v>451</v>
      </c>
      <c r="I363" s="87">
        <v>3</v>
      </c>
      <c r="J363" s="80">
        <f t="shared" ref="J363:J388" si="85">H363+I363</f>
        <v>454</v>
      </c>
      <c r="K363" s="86">
        <v>944</v>
      </c>
      <c r="L363" s="87">
        <v>10</v>
      </c>
      <c r="M363" s="80">
        <f t="shared" ref="M363:M388" si="86">K363+L363</f>
        <v>954</v>
      </c>
      <c r="N363" s="88">
        <f t="shared" ref="N363:N388" si="87">G363+J363</f>
        <v>466</v>
      </c>
    </row>
    <row r="364" spans="1:14">
      <c r="A364" s="215"/>
      <c r="B364" s="49" t="s">
        <v>2</v>
      </c>
      <c r="C364" s="50" t="s">
        <v>448</v>
      </c>
      <c r="D364" s="112">
        <v>46</v>
      </c>
      <c r="E364" s="79">
        <v>5</v>
      </c>
      <c r="F364" s="79">
        <v>1</v>
      </c>
      <c r="G364" s="41">
        <f t="shared" si="84"/>
        <v>52</v>
      </c>
      <c r="H364" s="45">
        <v>814</v>
      </c>
      <c r="I364" s="46">
        <v>2</v>
      </c>
      <c r="J364" s="47">
        <f t="shared" si="85"/>
        <v>816</v>
      </c>
      <c r="K364" s="45">
        <v>1320</v>
      </c>
      <c r="L364" s="46">
        <v>11</v>
      </c>
      <c r="M364" s="47">
        <f t="shared" si="86"/>
        <v>1331</v>
      </c>
      <c r="N364" s="48">
        <f t="shared" si="87"/>
        <v>868</v>
      </c>
    </row>
    <row r="365" spans="1:14">
      <c r="A365" s="215"/>
      <c r="B365" s="49" t="s">
        <v>2</v>
      </c>
      <c r="C365" s="50" t="s">
        <v>449</v>
      </c>
      <c r="D365" s="112">
        <v>9</v>
      </c>
      <c r="E365" s="79">
        <v>2</v>
      </c>
      <c r="F365" s="79">
        <v>1</v>
      </c>
      <c r="G365" s="41">
        <f t="shared" si="84"/>
        <v>12</v>
      </c>
      <c r="H365" s="45">
        <v>458</v>
      </c>
      <c r="I365" s="46">
        <v>3</v>
      </c>
      <c r="J365" s="47">
        <f t="shared" si="85"/>
        <v>461</v>
      </c>
      <c r="K365" s="45">
        <v>722</v>
      </c>
      <c r="L365" s="46">
        <v>8</v>
      </c>
      <c r="M365" s="47">
        <f t="shared" si="86"/>
        <v>730</v>
      </c>
      <c r="N365" s="48">
        <f t="shared" si="87"/>
        <v>473</v>
      </c>
    </row>
    <row r="366" spans="1:14">
      <c r="A366" s="215"/>
      <c r="B366" s="49" t="s">
        <v>2</v>
      </c>
      <c r="C366" s="50" t="s">
        <v>450</v>
      </c>
      <c r="D366" s="112">
        <v>313</v>
      </c>
      <c r="E366" s="79">
        <v>39</v>
      </c>
      <c r="F366" s="79">
        <v>19</v>
      </c>
      <c r="G366" s="41">
        <f t="shared" si="84"/>
        <v>371</v>
      </c>
      <c r="H366" s="45">
        <v>2672</v>
      </c>
      <c r="I366" s="46">
        <v>15</v>
      </c>
      <c r="J366" s="47">
        <f t="shared" si="85"/>
        <v>2687</v>
      </c>
      <c r="K366" s="45">
        <v>3167</v>
      </c>
      <c r="L366" s="46">
        <v>93</v>
      </c>
      <c r="M366" s="47">
        <f t="shared" si="86"/>
        <v>3260</v>
      </c>
      <c r="N366" s="48">
        <f t="shared" si="87"/>
        <v>3058</v>
      </c>
    </row>
    <row r="367" spans="1:14">
      <c r="A367" s="215"/>
      <c r="B367" s="49" t="s">
        <v>2</v>
      </c>
      <c r="C367" s="50" t="s">
        <v>451</v>
      </c>
      <c r="D367" s="112">
        <v>92</v>
      </c>
      <c r="E367" s="79">
        <v>14</v>
      </c>
      <c r="F367" s="79">
        <v>5</v>
      </c>
      <c r="G367" s="41">
        <f t="shared" si="84"/>
        <v>111</v>
      </c>
      <c r="H367" s="45">
        <v>2878</v>
      </c>
      <c r="I367" s="46">
        <v>17</v>
      </c>
      <c r="J367" s="142">
        <f t="shared" si="85"/>
        <v>2895</v>
      </c>
      <c r="K367" s="45">
        <v>3555</v>
      </c>
      <c r="L367" s="46">
        <v>43</v>
      </c>
      <c r="M367" s="47">
        <f t="shared" si="86"/>
        <v>3598</v>
      </c>
      <c r="N367" s="48">
        <f t="shared" si="87"/>
        <v>3006</v>
      </c>
    </row>
    <row r="368" spans="1:14">
      <c r="A368" s="215"/>
      <c r="B368" s="51" t="s">
        <v>2</v>
      </c>
      <c r="C368" s="52" t="s">
        <v>452</v>
      </c>
      <c r="D368" s="113">
        <v>81</v>
      </c>
      <c r="E368" s="81">
        <v>22</v>
      </c>
      <c r="F368" s="81">
        <v>13</v>
      </c>
      <c r="G368" s="53">
        <f t="shared" si="84"/>
        <v>116</v>
      </c>
      <c r="H368" s="55">
        <v>8537</v>
      </c>
      <c r="I368" s="56">
        <v>0</v>
      </c>
      <c r="J368" s="143">
        <f t="shared" si="85"/>
        <v>8537</v>
      </c>
      <c r="K368" s="55">
        <v>9300</v>
      </c>
      <c r="L368" s="56">
        <v>0</v>
      </c>
      <c r="M368" s="143">
        <f t="shared" si="86"/>
        <v>9300</v>
      </c>
      <c r="N368" s="58">
        <f t="shared" si="87"/>
        <v>8653</v>
      </c>
    </row>
    <row r="369" spans="1:14">
      <c r="A369" s="215"/>
      <c r="B369" s="49" t="s">
        <v>2</v>
      </c>
      <c r="C369" s="50" t="s">
        <v>453</v>
      </c>
      <c r="D369" s="112">
        <v>38</v>
      </c>
      <c r="E369" s="79">
        <v>5</v>
      </c>
      <c r="F369" s="79">
        <v>4</v>
      </c>
      <c r="G369" s="41">
        <f t="shared" si="84"/>
        <v>47</v>
      </c>
      <c r="H369" s="45">
        <v>2949</v>
      </c>
      <c r="I369" s="46">
        <v>8</v>
      </c>
      <c r="J369" s="142">
        <f t="shared" si="85"/>
        <v>2957</v>
      </c>
      <c r="K369" s="45">
        <v>3506</v>
      </c>
      <c r="L369" s="46">
        <v>39</v>
      </c>
      <c r="M369" s="142">
        <f t="shared" si="86"/>
        <v>3545</v>
      </c>
      <c r="N369" s="48">
        <f t="shared" si="87"/>
        <v>3004</v>
      </c>
    </row>
    <row r="370" spans="1:14">
      <c r="A370" s="215"/>
      <c r="B370" s="49" t="s">
        <v>2</v>
      </c>
      <c r="C370" s="50" t="s">
        <v>454</v>
      </c>
      <c r="D370" s="112">
        <v>12</v>
      </c>
      <c r="E370" s="79">
        <v>0</v>
      </c>
      <c r="F370" s="79">
        <v>0</v>
      </c>
      <c r="G370" s="41">
        <f t="shared" si="84"/>
        <v>12</v>
      </c>
      <c r="H370" s="45">
        <v>700</v>
      </c>
      <c r="I370" s="46">
        <v>4</v>
      </c>
      <c r="J370" s="47">
        <f t="shared" si="85"/>
        <v>704</v>
      </c>
      <c r="K370" s="45">
        <v>931</v>
      </c>
      <c r="L370" s="46">
        <v>10</v>
      </c>
      <c r="M370" s="47">
        <f t="shared" si="86"/>
        <v>941</v>
      </c>
      <c r="N370" s="48">
        <f t="shared" si="87"/>
        <v>716</v>
      </c>
    </row>
    <row r="371" spans="1:14">
      <c r="A371" s="215"/>
      <c r="B371" s="49" t="s">
        <v>2</v>
      </c>
      <c r="C371" s="50" t="s">
        <v>455</v>
      </c>
      <c r="D371" s="112">
        <v>45</v>
      </c>
      <c r="E371" s="79">
        <v>0</v>
      </c>
      <c r="F371" s="79">
        <v>2</v>
      </c>
      <c r="G371" s="41">
        <f t="shared" si="84"/>
        <v>47</v>
      </c>
      <c r="H371" s="45">
        <v>1026</v>
      </c>
      <c r="I371" s="46">
        <v>0</v>
      </c>
      <c r="J371" s="47">
        <f t="shared" si="85"/>
        <v>1026</v>
      </c>
      <c r="K371" s="45">
        <v>1462</v>
      </c>
      <c r="L371" s="46">
        <v>0</v>
      </c>
      <c r="M371" s="47">
        <f t="shared" si="86"/>
        <v>1462</v>
      </c>
      <c r="N371" s="48">
        <f t="shared" si="87"/>
        <v>1073</v>
      </c>
    </row>
    <row r="372" spans="1:14">
      <c r="A372" s="215"/>
      <c r="B372" s="59" t="s">
        <v>2</v>
      </c>
      <c r="C372" s="60" t="s">
        <v>456</v>
      </c>
      <c r="D372" s="114">
        <v>89</v>
      </c>
      <c r="E372" s="82">
        <v>12</v>
      </c>
      <c r="F372" s="82">
        <v>10</v>
      </c>
      <c r="G372" s="61">
        <f t="shared" si="84"/>
        <v>111</v>
      </c>
      <c r="H372" s="63">
        <v>670</v>
      </c>
      <c r="I372" s="64">
        <v>0</v>
      </c>
      <c r="J372" s="65">
        <f t="shared" si="85"/>
        <v>670</v>
      </c>
      <c r="K372" s="63">
        <v>722</v>
      </c>
      <c r="L372" s="64">
        <v>0</v>
      </c>
      <c r="M372" s="65">
        <f t="shared" si="86"/>
        <v>722</v>
      </c>
      <c r="N372" s="66">
        <f t="shared" si="87"/>
        <v>781</v>
      </c>
    </row>
    <row r="373" spans="1:14">
      <c r="A373" s="215"/>
      <c r="B373" s="51" t="s">
        <v>2</v>
      </c>
      <c r="C373" s="52" t="s">
        <v>457</v>
      </c>
      <c r="D373" s="113">
        <v>11</v>
      </c>
      <c r="E373" s="81">
        <v>3</v>
      </c>
      <c r="F373" s="81">
        <v>1</v>
      </c>
      <c r="G373" s="53">
        <f t="shared" si="84"/>
        <v>15</v>
      </c>
      <c r="H373" s="55">
        <v>191</v>
      </c>
      <c r="I373" s="56">
        <v>0</v>
      </c>
      <c r="J373" s="57">
        <f t="shared" si="85"/>
        <v>191</v>
      </c>
      <c r="K373" s="55">
        <v>191</v>
      </c>
      <c r="L373" s="56">
        <v>0</v>
      </c>
      <c r="M373" s="57">
        <f t="shared" si="86"/>
        <v>191</v>
      </c>
      <c r="N373" s="58">
        <f t="shared" si="87"/>
        <v>206</v>
      </c>
    </row>
    <row r="374" spans="1:14">
      <c r="A374" s="215"/>
      <c r="B374" s="49" t="s">
        <v>2</v>
      </c>
      <c r="C374" s="50" t="s">
        <v>458</v>
      </c>
      <c r="D374" s="112">
        <v>75</v>
      </c>
      <c r="E374" s="79">
        <v>4</v>
      </c>
      <c r="F374" s="79">
        <v>3</v>
      </c>
      <c r="G374" s="41">
        <f t="shared" si="84"/>
        <v>82</v>
      </c>
      <c r="H374" s="45">
        <v>443</v>
      </c>
      <c r="I374" s="46">
        <v>5</v>
      </c>
      <c r="J374" s="47">
        <f t="shared" si="85"/>
        <v>448</v>
      </c>
      <c r="K374" s="45">
        <v>578</v>
      </c>
      <c r="L374" s="46">
        <v>10</v>
      </c>
      <c r="M374" s="47">
        <f t="shared" si="86"/>
        <v>588</v>
      </c>
      <c r="N374" s="48">
        <f t="shared" si="87"/>
        <v>530</v>
      </c>
    </row>
    <row r="375" spans="1:14">
      <c r="A375" s="215"/>
      <c r="B375" s="49" t="s">
        <v>2</v>
      </c>
      <c r="C375" s="50" t="s">
        <v>459</v>
      </c>
      <c r="D375" s="112">
        <v>47</v>
      </c>
      <c r="E375" s="79">
        <v>1</v>
      </c>
      <c r="F375" s="79">
        <v>1</v>
      </c>
      <c r="G375" s="41">
        <f t="shared" si="84"/>
        <v>49</v>
      </c>
      <c r="H375" s="45">
        <v>1020</v>
      </c>
      <c r="I375" s="46">
        <v>3</v>
      </c>
      <c r="J375" s="47">
        <f t="shared" si="85"/>
        <v>1023</v>
      </c>
      <c r="K375" s="45">
        <v>1381</v>
      </c>
      <c r="L375" s="46">
        <v>7</v>
      </c>
      <c r="M375" s="47">
        <f t="shared" si="86"/>
        <v>1388</v>
      </c>
      <c r="N375" s="48">
        <f t="shared" si="87"/>
        <v>1072</v>
      </c>
    </row>
    <row r="376" spans="1:14">
      <c r="A376" s="215"/>
      <c r="B376" s="49" t="s">
        <v>2</v>
      </c>
      <c r="C376" s="50" t="s">
        <v>460</v>
      </c>
      <c r="D376" s="112">
        <v>8</v>
      </c>
      <c r="E376" s="79">
        <v>0</v>
      </c>
      <c r="F376" s="79">
        <v>0</v>
      </c>
      <c r="G376" s="41">
        <f t="shared" si="84"/>
        <v>8</v>
      </c>
      <c r="H376" s="45">
        <v>532</v>
      </c>
      <c r="I376" s="46">
        <v>0</v>
      </c>
      <c r="J376" s="47">
        <f t="shared" si="85"/>
        <v>532</v>
      </c>
      <c r="K376" s="45">
        <v>702</v>
      </c>
      <c r="L376" s="46">
        <v>0</v>
      </c>
      <c r="M376" s="47">
        <f t="shared" si="86"/>
        <v>702</v>
      </c>
      <c r="N376" s="48">
        <f t="shared" si="87"/>
        <v>540</v>
      </c>
    </row>
    <row r="377" spans="1:14">
      <c r="A377" s="215"/>
      <c r="B377" s="59" t="s">
        <v>2</v>
      </c>
      <c r="C377" s="60" t="s">
        <v>461</v>
      </c>
      <c r="D377" s="114">
        <v>60</v>
      </c>
      <c r="E377" s="82">
        <v>1</v>
      </c>
      <c r="F377" s="82">
        <v>5</v>
      </c>
      <c r="G377" s="61">
        <f t="shared" si="84"/>
        <v>66</v>
      </c>
      <c r="H377" s="63">
        <v>712</v>
      </c>
      <c r="I377" s="64">
        <v>3</v>
      </c>
      <c r="J377" s="65">
        <f t="shared" si="85"/>
        <v>715</v>
      </c>
      <c r="K377" s="63">
        <v>1129</v>
      </c>
      <c r="L377" s="64">
        <v>10</v>
      </c>
      <c r="M377" s="65">
        <f t="shared" si="86"/>
        <v>1139</v>
      </c>
      <c r="N377" s="66">
        <f t="shared" si="87"/>
        <v>781</v>
      </c>
    </row>
    <row r="378" spans="1:14">
      <c r="A378" s="215"/>
      <c r="B378" s="49" t="s">
        <v>2</v>
      </c>
      <c r="C378" s="50" t="s">
        <v>462</v>
      </c>
      <c r="D378" s="112">
        <v>9</v>
      </c>
      <c r="E378" s="79">
        <v>5</v>
      </c>
      <c r="F378" s="79">
        <v>0</v>
      </c>
      <c r="G378" s="57">
        <f t="shared" si="84"/>
        <v>14</v>
      </c>
      <c r="H378" s="45">
        <v>1048</v>
      </c>
      <c r="I378" s="46">
        <v>0</v>
      </c>
      <c r="J378" s="47">
        <f t="shared" si="85"/>
        <v>1048</v>
      </c>
      <c r="K378" s="45">
        <v>1406</v>
      </c>
      <c r="L378" s="46">
        <v>0</v>
      </c>
      <c r="M378" s="47">
        <f t="shared" si="86"/>
        <v>1406</v>
      </c>
      <c r="N378" s="48">
        <f t="shared" si="87"/>
        <v>1062</v>
      </c>
    </row>
    <row r="379" spans="1:14">
      <c r="A379" s="215"/>
      <c r="B379" s="49" t="s">
        <v>2</v>
      </c>
      <c r="C379" s="50" t="s">
        <v>463</v>
      </c>
      <c r="D379" s="112">
        <v>1</v>
      </c>
      <c r="E379" s="79">
        <v>0</v>
      </c>
      <c r="F379" s="79">
        <v>0</v>
      </c>
      <c r="G379" s="41">
        <f t="shared" si="84"/>
        <v>1</v>
      </c>
      <c r="H379" s="45">
        <v>480</v>
      </c>
      <c r="I379" s="46">
        <v>0</v>
      </c>
      <c r="J379" s="47">
        <f t="shared" si="85"/>
        <v>480</v>
      </c>
      <c r="K379" s="45">
        <v>608</v>
      </c>
      <c r="L379" s="46">
        <v>0</v>
      </c>
      <c r="M379" s="47">
        <f t="shared" si="86"/>
        <v>608</v>
      </c>
      <c r="N379" s="48">
        <f t="shared" si="87"/>
        <v>481</v>
      </c>
    </row>
    <row r="380" spans="1:14">
      <c r="A380" s="215"/>
      <c r="B380" s="49" t="s">
        <v>2</v>
      </c>
      <c r="C380" s="50" t="s">
        <v>464</v>
      </c>
      <c r="D380" s="112">
        <v>0</v>
      </c>
      <c r="E380" s="79">
        <v>0</v>
      </c>
      <c r="F380" s="79">
        <v>0</v>
      </c>
      <c r="G380" s="41">
        <f t="shared" si="84"/>
        <v>0</v>
      </c>
      <c r="H380" s="45">
        <v>1771</v>
      </c>
      <c r="I380" s="46">
        <v>17</v>
      </c>
      <c r="J380" s="47">
        <f t="shared" si="85"/>
        <v>1788</v>
      </c>
      <c r="K380" s="45">
        <v>1968</v>
      </c>
      <c r="L380" s="46">
        <v>27</v>
      </c>
      <c r="M380" s="47">
        <f t="shared" si="86"/>
        <v>1995</v>
      </c>
      <c r="N380" s="48">
        <f t="shared" si="87"/>
        <v>1788</v>
      </c>
    </row>
    <row r="381" spans="1:14">
      <c r="A381" s="215"/>
      <c r="B381" s="49" t="s">
        <v>0</v>
      </c>
      <c r="C381" s="50" t="s">
        <v>465</v>
      </c>
      <c r="D381" s="112">
        <v>0</v>
      </c>
      <c r="E381" s="79">
        <v>0</v>
      </c>
      <c r="F381" s="79">
        <v>0</v>
      </c>
      <c r="G381" s="41">
        <f t="shared" si="84"/>
        <v>0</v>
      </c>
      <c r="H381" s="45">
        <v>0</v>
      </c>
      <c r="I381" s="46">
        <v>0</v>
      </c>
      <c r="J381" s="47">
        <f t="shared" si="85"/>
        <v>0</v>
      </c>
      <c r="K381" s="45">
        <v>0</v>
      </c>
      <c r="L381" s="46">
        <v>0</v>
      </c>
      <c r="M381" s="47">
        <f t="shared" si="86"/>
        <v>0</v>
      </c>
      <c r="N381" s="48">
        <f t="shared" si="87"/>
        <v>0</v>
      </c>
    </row>
    <row r="382" spans="1:14">
      <c r="A382" s="215"/>
      <c r="B382" s="49" t="s">
        <v>2</v>
      </c>
      <c r="C382" s="50" t="s">
        <v>466</v>
      </c>
      <c r="D382" s="112">
        <v>3</v>
      </c>
      <c r="E382" s="79">
        <v>2</v>
      </c>
      <c r="F382" s="79">
        <v>2</v>
      </c>
      <c r="G382" s="41">
        <f t="shared" si="84"/>
        <v>7</v>
      </c>
      <c r="H382" s="45">
        <v>117</v>
      </c>
      <c r="I382" s="46">
        <v>2</v>
      </c>
      <c r="J382" s="47">
        <f t="shared" si="85"/>
        <v>119</v>
      </c>
      <c r="K382" s="45">
        <v>140</v>
      </c>
      <c r="L382" s="46">
        <v>20</v>
      </c>
      <c r="M382" s="47">
        <f t="shared" si="86"/>
        <v>160</v>
      </c>
      <c r="N382" s="48">
        <f t="shared" si="87"/>
        <v>126</v>
      </c>
    </row>
    <row r="383" spans="1:14">
      <c r="A383" s="215"/>
      <c r="B383" s="51" t="s">
        <v>0</v>
      </c>
      <c r="C383" s="52" t="s">
        <v>467</v>
      </c>
      <c r="D383" s="113">
        <v>0</v>
      </c>
      <c r="E383" s="81">
        <v>0</v>
      </c>
      <c r="F383" s="81">
        <v>0</v>
      </c>
      <c r="G383" s="53">
        <f t="shared" si="84"/>
        <v>0</v>
      </c>
      <c r="H383" s="55">
        <v>485</v>
      </c>
      <c r="I383" s="56">
        <v>0</v>
      </c>
      <c r="J383" s="57">
        <f t="shared" si="85"/>
        <v>485</v>
      </c>
      <c r="K383" s="55">
        <v>485</v>
      </c>
      <c r="L383" s="56">
        <v>0</v>
      </c>
      <c r="M383" s="57">
        <f t="shared" si="86"/>
        <v>485</v>
      </c>
      <c r="N383" s="115">
        <f t="shared" si="87"/>
        <v>485</v>
      </c>
    </row>
    <row r="384" spans="1:14">
      <c r="A384" s="215"/>
      <c r="B384" s="49" t="s">
        <v>2</v>
      </c>
      <c r="C384" s="50" t="s">
        <v>468</v>
      </c>
      <c r="D384" s="112">
        <v>2</v>
      </c>
      <c r="E384" s="79">
        <v>1</v>
      </c>
      <c r="F384" s="79">
        <v>0</v>
      </c>
      <c r="G384" s="41">
        <f t="shared" si="84"/>
        <v>3</v>
      </c>
      <c r="H384" s="45">
        <v>0</v>
      </c>
      <c r="I384" s="46">
        <v>0</v>
      </c>
      <c r="J384" s="47">
        <f t="shared" si="85"/>
        <v>0</v>
      </c>
      <c r="K384" s="45">
        <v>0</v>
      </c>
      <c r="L384" s="46">
        <v>0</v>
      </c>
      <c r="M384" s="47">
        <f t="shared" si="86"/>
        <v>0</v>
      </c>
      <c r="N384" s="130">
        <f t="shared" si="87"/>
        <v>3</v>
      </c>
    </row>
    <row r="385" spans="1:14">
      <c r="A385" s="215"/>
      <c r="B385" s="49" t="s">
        <v>2</v>
      </c>
      <c r="C385" s="50" t="s">
        <v>469</v>
      </c>
      <c r="D385" s="112">
        <v>22</v>
      </c>
      <c r="E385" s="79">
        <v>3</v>
      </c>
      <c r="F385" s="79">
        <v>2</v>
      </c>
      <c r="G385" s="41">
        <f t="shared" si="84"/>
        <v>27</v>
      </c>
      <c r="H385" s="45">
        <v>290</v>
      </c>
      <c r="I385" s="46">
        <v>0</v>
      </c>
      <c r="J385" s="47">
        <f t="shared" si="85"/>
        <v>290</v>
      </c>
      <c r="K385" s="45">
        <v>407</v>
      </c>
      <c r="L385" s="46">
        <v>0</v>
      </c>
      <c r="M385" s="47">
        <f t="shared" si="86"/>
        <v>407</v>
      </c>
      <c r="N385" s="130">
        <f t="shared" si="87"/>
        <v>317</v>
      </c>
    </row>
    <row r="386" spans="1:14">
      <c r="A386" s="215"/>
      <c r="B386" s="49" t="s">
        <v>0</v>
      </c>
      <c r="C386" s="50" t="s">
        <v>470</v>
      </c>
      <c r="D386" s="112">
        <v>0</v>
      </c>
      <c r="E386" s="79">
        <v>0</v>
      </c>
      <c r="F386" s="79">
        <v>0</v>
      </c>
      <c r="G386" s="41">
        <f t="shared" si="84"/>
        <v>0</v>
      </c>
      <c r="H386" s="45">
        <v>119</v>
      </c>
      <c r="I386" s="46">
        <v>0</v>
      </c>
      <c r="J386" s="47">
        <f t="shared" si="85"/>
        <v>119</v>
      </c>
      <c r="K386" s="45">
        <v>200</v>
      </c>
      <c r="L386" s="46">
        <v>0</v>
      </c>
      <c r="M386" s="47">
        <f t="shared" si="86"/>
        <v>200</v>
      </c>
      <c r="N386" s="130">
        <f t="shared" si="87"/>
        <v>119</v>
      </c>
    </row>
    <row r="387" spans="1:14">
      <c r="A387" s="215"/>
      <c r="B387" s="59" t="s">
        <v>2</v>
      </c>
      <c r="C387" s="60" t="s">
        <v>471</v>
      </c>
      <c r="D387" s="114">
        <v>2</v>
      </c>
      <c r="E387" s="82">
        <v>1</v>
      </c>
      <c r="F387" s="82">
        <v>0</v>
      </c>
      <c r="G387" s="61">
        <f t="shared" si="84"/>
        <v>3</v>
      </c>
      <c r="H387" s="63">
        <v>345</v>
      </c>
      <c r="I387" s="64">
        <v>0</v>
      </c>
      <c r="J387" s="65">
        <f t="shared" si="85"/>
        <v>345</v>
      </c>
      <c r="K387" s="63">
        <v>386</v>
      </c>
      <c r="L387" s="64">
        <v>13</v>
      </c>
      <c r="M387" s="65">
        <f t="shared" si="86"/>
        <v>399</v>
      </c>
      <c r="N387" s="67">
        <f t="shared" si="87"/>
        <v>348</v>
      </c>
    </row>
    <row r="388" spans="1:14">
      <c r="A388" s="215"/>
      <c r="B388" s="49" t="s">
        <v>0</v>
      </c>
      <c r="C388" s="50" t="s">
        <v>472</v>
      </c>
      <c r="D388" s="112">
        <v>2</v>
      </c>
      <c r="E388" s="79">
        <v>0</v>
      </c>
      <c r="F388" s="79">
        <v>1</v>
      </c>
      <c r="G388" s="41">
        <f t="shared" si="84"/>
        <v>3</v>
      </c>
      <c r="H388" s="45">
        <v>0</v>
      </c>
      <c r="I388" s="144">
        <v>0</v>
      </c>
      <c r="J388" s="47">
        <f t="shared" si="85"/>
        <v>0</v>
      </c>
      <c r="K388" s="45">
        <v>0</v>
      </c>
      <c r="L388" s="144">
        <v>0</v>
      </c>
      <c r="M388" s="142">
        <f t="shared" si="86"/>
        <v>0</v>
      </c>
      <c r="N388" s="48">
        <f t="shared" si="87"/>
        <v>3</v>
      </c>
    </row>
    <row r="389" spans="1:14">
      <c r="A389" s="216"/>
      <c r="B389" s="69" t="s">
        <v>200</v>
      </c>
      <c r="C389" s="70" t="s">
        <v>0</v>
      </c>
      <c r="D389" s="73">
        <f t="shared" ref="D389:N389" si="88">SUM(D363:D388)</f>
        <v>976</v>
      </c>
      <c r="E389" s="71">
        <f t="shared" si="88"/>
        <v>122</v>
      </c>
      <c r="F389" s="71">
        <f t="shared" si="88"/>
        <v>71</v>
      </c>
      <c r="G389" s="75">
        <f t="shared" si="88"/>
        <v>1169</v>
      </c>
      <c r="H389" s="109">
        <f t="shared" si="88"/>
        <v>28708</v>
      </c>
      <c r="I389" s="71">
        <f t="shared" si="88"/>
        <v>82</v>
      </c>
      <c r="J389" s="75">
        <f t="shared" si="88"/>
        <v>28790</v>
      </c>
      <c r="K389" s="109">
        <f t="shared" si="88"/>
        <v>35210</v>
      </c>
      <c r="L389" s="71">
        <f t="shared" si="88"/>
        <v>301</v>
      </c>
      <c r="M389" s="75">
        <f t="shared" si="88"/>
        <v>35511</v>
      </c>
      <c r="N389" s="140">
        <f t="shared" si="88"/>
        <v>29959</v>
      </c>
    </row>
    <row r="390" spans="1:14">
      <c r="A390" s="106" t="s">
        <v>0</v>
      </c>
      <c r="B390" s="106" t="s">
        <v>0</v>
      </c>
      <c r="C390" s="106" t="s">
        <v>0</v>
      </c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7"/>
    </row>
    <row r="391" spans="1:14" ht="26.4">
      <c r="A391" s="6" t="s">
        <v>174</v>
      </c>
      <c r="B391" s="7"/>
      <c r="C391" s="8"/>
      <c r="D391" s="9" t="s">
        <v>175</v>
      </c>
      <c r="E391" s="10"/>
      <c r="F391" s="10"/>
      <c r="G391" s="11"/>
      <c r="H391" s="12" t="s">
        <v>176</v>
      </c>
      <c r="I391" s="13"/>
      <c r="J391" s="14"/>
      <c r="K391" s="12" t="s">
        <v>177</v>
      </c>
      <c r="L391" s="13"/>
      <c r="M391" s="14"/>
      <c r="N391" s="15" t="s">
        <v>178</v>
      </c>
    </row>
    <row r="392" spans="1:14">
      <c r="A392" s="16"/>
      <c r="B392" s="17"/>
      <c r="C392" s="18"/>
      <c r="D392" s="19" t="s">
        <v>179</v>
      </c>
      <c r="E392" s="20" t="s">
        <v>180</v>
      </c>
      <c r="F392" s="20" t="s">
        <v>181</v>
      </c>
      <c r="G392" s="21" t="s">
        <v>182</v>
      </c>
      <c r="H392" s="22" t="s">
        <v>179</v>
      </c>
      <c r="I392" s="20" t="s">
        <v>180</v>
      </c>
      <c r="J392" s="23" t="s">
        <v>182</v>
      </c>
      <c r="K392" s="22" t="s">
        <v>179</v>
      </c>
      <c r="L392" s="20" t="s">
        <v>180</v>
      </c>
      <c r="M392" s="23" t="s">
        <v>182</v>
      </c>
      <c r="N392" s="25" t="s">
        <v>182</v>
      </c>
    </row>
    <row r="393" spans="1:14">
      <c r="A393" s="214" t="s">
        <v>80</v>
      </c>
      <c r="B393" s="77" t="s">
        <v>2</v>
      </c>
      <c r="C393" s="50" t="s">
        <v>473</v>
      </c>
      <c r="D393" s="112">
        <v>8</v>
      </c>
      <c r="E393" s="79">
        <v>0</v>
      </c>
      <c r="F393" s="79">
        <v>0</v>
      </c>
      <c r="G393" s="41">
        <f t="shared" ref="G393:G410" si="89">D393+E393+F393</f>
        <v>8</v>
      </c>
      <c r="H393" s="45">
        <v>65</v>
      </c>
      <c r="I393" s="46">
        <v>0</v>
      </c>
      <c r="J393" s="47">
        <f t="shared" ref="J393:J410" si="90">H393+I393</f>
        <v>65</v>
      </c>
      <c r="K393" s="45">
        <v>67</v>
      </c>
      <c r="L393" s="46">
        <v>0</v>
      </c>
      <c r="M393" s="47">
        <f t="shared" ref="M393:M410" si="91">K393+L393</f>
        <v>67</v>
      </c>
      <c r="N393" s="48">
        <f t="shared" ref="N393:N410" si="92">G393+J393</f>
        <v>73</v>
      </c>
    </row>
    <row r="394" spans="1:14">
      <c r="A394" s="215"/>
      <c r="B394" s="49" t="s">
        <v>2</v>
      </c>
      <c r="C394" s="50" t="s">
        <v>474</v>
      </c>
      <c r="D394" s="112">
        <v>22</v>
      </c>
      <c r="E394" s="79">
        <v>2</v>
      </c>
      <c r="F394" s="79">
        <v>0</v>
      </c>
      <c r="G394" s="41">
        <f t="shared" si="89"/>
        <v>24</v>
      </c>
      <c r="H394" s="45">
        <v>944</v>
      </c>
      <c r="I394" s="46">
        <v>8</v>
      </c>
      <c r="J394" s="47">
        <f t="shared" si="90"/>
        <v>952</v>
      </c>
      <c r="K394" s="45">
        <v>1387</v>
      </c>
      <c r="L394" s="46">
        <v>28</v>
      </c>
      <c r="M394" s="47">
        <f t="shared" si="91"/>
        <v>1415</v>
      </c>
      <c r="N394" s="48">
        <f t="shared" si="92"/>
        <v>976</v>
      </c>
    </row>
    <row r="395" spans="1:14">
      <c r="A395" s="215"/>
      <c r="B395" s="49" t="s">
        <v>2</v>
      </c>
      <c r="C395" s="50" t="s">
        <v>475</v>
      </c>
      <c r="D395" s="112">
        <v>284</v>
      </c>
      <c r="E395" s="79">
        <v>15</v>
      </c>
      <c r="F395" s="79">
        <v>10</v>
      </c>
      <c r="G395" s="41">
        <f t="shared" si="89"/>
        <v>309</v>
      </c>
      <c r="H395" s="45">
        <v>3553</v>
      </c>
      <c r="I395" s="46">
        <v>40</v>
      </c>
      <c r="J395" s="47">
        <f t="shared" si="90"/>
        <v>3593</v>
      </c>
      <c r="K395" s="45">
        <v>5673</v>
      </c>
      <c r="L395" s="46">
        <v>88</v>
      </c>
      <c r="M395" s="47">
        <f t="shared" si="91"/>
        <v>5761</v>
      </c>
      <c r="N395" s="48">
        <f t="shared" si="92"/>
        <v>3902</v>
      </c>
    </row>
    <row r="396" spans="1:14">
      <c r="A396" s="215"/>
      <c r="B396" s="49" t="s">
        <v>2</v>
      </c>
      <c r="C396" s="50" t="s">
        <v>476</v>
      </c>
      <c r="D396" s="112">
        <v>8</v>
      </c>
      <c r="E396" s="79">
        <v>1</v>
      </c>
      <c r="F396" s="79">
        <v>0</v>
      </c>
      <c r="G396" s="41">
        <f t="shared" si="89"/>
        <v>9</v>
      </c>
      <c r="H396" s="45">
        <v>1151</v>
      </c>
      <c r="I396" s="46">
        <v>23</v>
      </c>
      <c r="J396" s="47">
        <f t="shared" si="90"/>
        <v>1174</v>
      </c>
      <c r="K396" s="45">
        <v>1828</v>
      </c>
      <c r="L396" s="46">
        <v>50</v>
      </c>
      <c r="M396" s="47">
        <f t="shared" si="91"/>
        <v>1878</v>
      </c>
      <c r="N396" s="48">
        <f t="shared" si="92"/>
        <v>1183</v>
      </c>
    </row>
    <row r="397" spans="1:14">
      <c r="A397" s="215"/>
      <c r="B397" s="49" t="s">
        <v>2</v>
      </c>
      <c r="C397" s="50" t="s">
        <v>477</v>
      </c>
      <c r="D397" s="112">
        <v>145</v>
      </c>
      <c r="E397" s="79">
        <v>2</v>
      </c>
      <c r="F397" s="79">
        <v>0</v>
      </c>
      <c r="G397" s="41">
        <f t="shared" si="89"/>
        <v>147</v>
      </c>
      <c r="H397" s="45">
        <v>1241</v>
      </c>
      <c r="I397" s="46">
        <v>9</v>
      </c>
      <c r="J397" s="47">
        <f t="shared" si="90"/>
        <v>1250</v>
      </c>
      <c r="K397" s="45">
        <v>2004</v>
      </c>
      <c r="L397" s="46">
        <v>38</v>
      </c>
      <c r="M397" s="47">
        <f t="shared" si="91"/>
        <v>2042</v>
      </c>
      <c r="N397" s="48">
        <f t="shared" si="92"/>
        <v>1397</v>
      </c>
    </row>
    <row r="398" spans="1:14">
      <c r="A398" s="215"/>
      <c r="B398" s="51" t="s">
        <v>2</v>
      </c>
      <c r="C398" s="52" t="s">
        <v>478</v>
      </c>
      <c r="D398" s="113">
        <v>14</v>
      </c>
      <c r="E398" s="81">
        <v>3</v>
      </c>
      <c r="F398" s="81">
        <v>2</v>
      </c>
      <c r="G398" s="53">
        <f t="shared" si="89"/>
        <v>19</v>
      </c>
      <c r="H398" s="55">
        <v>452</v>
      </c>
      <c r="I398" s="56">
        <v>6</v>
      </c>
      <c r="J398" s="57">
        <f t="shared" si="90"/>
        <v>458</v>
      </c>
      <c r="K398" s="55">
        <v>910</v>
      </c>
      <c r="L398" s="56">
        <v>11</v>
      </c>
      <c r="M398" s="57">
        <f t="shared" si="91"/>
        <v>921</v>
      </c>
      <c r="N398" s="58">
        <f t="shared" si="92"/>
        <v>477</v>
      </c>
    </row>
    <row r="399" spans="1:14">
      <c r="A399" s="215"/>
      <c r="B399" s="49" t="s">
        <v>2</v>
      </c>
      <c r="C399" s="50" t="s">
        <v>479</v>
      </c>
      <c r="D399" s="112">
        <v>4</v>
      </c>
      <c r="E399" s="79">
        <v>0</v>
      </c>
      <c r="F399" s="79">
        <v>0</v>
      </c>
      <c r="G399" s="41">
        <f t="shared" si="89"/>
        <v>4</v>
      </c>
      <c r="H399" s="45">
        <v>110</v>
      </c>
      <c r="I399" s="46">
        <v>0</v>
      </c>
      <c r="J399" s="47">
        <f t="shared" si="90"/>
        <v>110</v>
      </c>
      <c r="K399" s="45">
        <v>146</v>
      </c>
      <c r="L399" s="46">
        <v>0</v>
      </c>
      <c r="M399" s="47">
        <f t="shared" si="91"/>
        <v>146</v>
      </c>
      <c r="N399" s="48">
        <f t="shared" si="92"/>
        <v>114</v>
      </c>
    </row>
    <row r="400" spans="1:14">
      <c r="A400" s="215"/>
      <c r="B400" s="49" t="s">
        <v>2</v>
      </c>
      <c r="C400" s="50" t="s">
        <v>480</v>
      </c>
      <c r="D400" s="112">
        <v>0</v>
      </c>
      <c r="E400" s="79">
        <v>0</v>
      </c>
      <c r="F400" s="79">
        <v>0</v>
      </c>
      <c r="G400" s="41">
        <f t="shared" si="89"/>
        <v>0</v>
      </c>
      <c r="H400" s="45">
        <v>41</v>
      </c>
      <c r="I400" s="46">
        <v>0</v>
      </c>
      <c r="J400" s="47">
        <f t="shared" si="90"/>
        <v>41</v>
      </c>
      <c r="K400" s="45">
        <v>68</v>
      </c>
      <c r="L400" s="46">
        <v>0</v>
      </c>
      <c r="M400" s="47">
        <f t="shared" si="91"/>
        <v>68</v>
      </c>
      <c r="N400" s="48">
        <f t="shared" si="92"/>
        <v>41</v>
      </c>
    </row>
    <row r="401" spans="1:14">
      <c r="A401" s="215"/>
      <c r="B401" s="49" t="s">
        <v>2</v>
      </c>
      <c r="C401" s="50" t="s">
        <v>481</v>
      </c>
      <c r="D401" s="112">
        <v>7</v>
      </c>
      <c r="E401" s="79">
        <v>0</v>
      </c>
      <c r="F401" s="79">
        <v>0</v>
      </c>
      <c r="G401" s="41">
        <f t="shared" si="89"/>
        <v>7</v>
      </c>
      <c r="H401" s="45">
        <v>341</v>
      </c>
      <c r="I401" s="46">
        <v>29</v>
      </c>
      <c r="J401" s="47">
        <f t="shared" si="90"/>
        <v>370</v>
      </c>
      <c r="K401" s="45">
        <v>584</v>
      </c>
      <c r="L401" s="46">
        <v>22</v>
      </c>
      <c r="M401" s="47">
        <f t="shared" si="91"/>
        <v>606</v>
      </c>
      <c r="N401" s="48">
        <f t="shared" si="92"/>
        <v>377</v>
      </c>
    </row>
    <row r="402" spans="1:14">
      <c r="A402" s="215"/>
      <c r="B402" s="49" t="s">
        <v>2</v>
      </c>
      <c r="C402" s="50" t="s">
        <v>482</v>
      </c>
      <c r="D402" s="112">
        <v>65</v>
      </c>
      <c r="E402" s="79">
        <v>8</v>
      </c>
      <c r="F402" s="79">
        <v>5</v>
      </c>
      <c r="G402" s="41">
        <f t="shared" si="89"/>
        <v>78</v>
      </c>
      <c r="H402" s="45">
        <v>769</v>
      </c>
      <c r="I402" s="46">
        <v>2</v>
      </c>
      <c r="J402" s="47">
        <f t="shared" si="90"/>
        <v>771</v>
      </c>
      <c r="K402" s="45">
        <v>1073</v>
      </c>
      <c r="L402" s="46">
        <v>10</v>
      </c>
      <c r="M402" s="47">
        <f t="shared" si="91"/>
        <v>1083</v>
      </c>
      <c r="N402" s="48">
        <f t="shared" si="92"/>
        <v>849</v>
      </c>
    </row>
    <row r="403" spans="1:14">
      <c r="A403" s="215"/>
      <c r="B403" s="51" t="s">
        <v>2</v>
      </c>
      <c r="C403" s="52" t="s">
        <v>483</v>
      </c>
      <c r="D403" s="113">
        <v>42</v>
      </c>
      <c r="E403" s="81">
        <v>2</v>
      </c>
      <c r="F403" s="81">
        <v>2</v>
      </c>
      <c r="G403" s="53">
        <f t="shared" si="89"/>
        <v>46</v>
      </c>
      <c r="H403" s="55">
        <v>1403</v>
      </c>
      <c r="I403" s="56">
        <v>8</v>
      </c>
      <c r="J403" s="57">
        <f t="shared" si="90"/>
        <v>1411</v>
      </c>
      <c r="K403" s="55">
        <v>1738</v>
      </c>
      <c r="L403" s="56">
        <v>30</v>
      </c>
      <c r="M403" s="57">
        <f t="shared" si="91"/>
        <v>1768</v>
      </c>
      <c r="N403" s="58">
        <f t="shared" si="92"/>
        <v>1457</v>
      </c>
    </row>
    <row r="404" spans="1:14">
      <c r="A404" s="215"/>
      <c r="B404" s="49" t="s">
        <v>0</v>
      </c>
      <c r="C404" s="50" t="s">
        <v>484</v>
      </c>
      <c r="D404" s="112">
        <v>25</v>
      </c>
      <c r="E404" s="79">
        <v>2</v>
      </c>
      <c r="F404" s="79">
        <v>0</v>
      </c>
      <c r="G404" s="41">
        <f t="shared" si="89"/>
        <v>27</v>
      </c>
      <c r="H404" s="45">
        <v>115</v>
      </c>
      <c r="I404" s="46">
        <v>0</v>
      </c>
      <c r="J404" s="47">
        <f t="shared" si="90"/>
        <v>115</v>
      </c>
      <c r="K404" s="45">
        <v>122</v>
      </c>
      <c r="L404" s="46">
        <v>0</v>
      </c>
      <c r="M404" s="47">
        <f t="shared" si="91"/>
        <v>122</v>
      </c>
      <c r="N404" s="48">
        <f t="shared" si="92"/>
        <v>142</v>
      </c>
    </row>
    <row r="405" spans="1:14">
      <c r="A405" s="215"/>
      <c r="B405" s="49" t="s">
        <v>2</v>
      </c>
      <c r="C405" s="50" t="s">
        <v>485</v>
      </c>
      <c r="D405" s="112">
        <v>4</v>
      </c>
      <c r="E405" s="79">
        <v>1</v>
      </c>
      <c r="F405" s="79">
        <v>0</v>
      </c>
      <c r="G405" s="41">
        <f t="shared" si="89"/>
        <v>5</v>
      </c>
      <c r="H405" s="45">
        <v>173</v>
      </c>
      <c r="I405" s="46">
        <v>0</v>
      </c>
      <c r="J405" s="47">
        <f t="shared" si="90"/>
        <v>173</v>
      </c>
      <c r="K405" s="45">
        <v>240</v>
      </c>
      <c r="L405" s="46">
        <v>0</v>
      </c>
      <c r="M405" s="47">
        <f t="shared" si="91"/>
        <v>240</v>
      </c>
      <c r="N405" s="48">
        <f t="shared" si="92"/>
        <v>178</v>
      </c>
    </row>
    <row r="406" spans="1:14">
      <c r="A406" s="215"/>
      <c r="B406" s="49" t="s">
        <v>2</v>
      </c>
      <c r="C406" s="50" t="s">
        <v>486</v>
      </c>
      <c r="D406" s="112">
        <v>11</v>
      </c>
      <c r="E406" s="79">
        <v>0</v>
      </c>
      <c r="F406" s="79">
        <v>0</v>
      </c>
      <c r="G406" s="41">
        <f t="shared" si="89"/>
        <v>11</v>
      </c>
      <c r="H406" s="45">
        <v>0</v>
      </c>
      <c r="I406" s="46">
        <v>0</v>
      </c>
      <c r="J406" s="47">
        <f t="shared" si="90"/>
        <v>0</v>
      </c>
      <c r="K406" s="45">
        <v>0</v>
      </c>
      <c r="L406" s="46">
        <v>0</v>
      </c>
      <c r="M406" s="47">
        <f t="shared" si="91"/>
        <v>0</v>
      </c>
      <c r="N406" s="48">
        <f t="shared" si="92"/>
        <v>11</v>
      </c>
    </row>
    <row r="407" spans="1:14">
      <c r="A407" s="215"/>
      <c r="B407" s="59" t="s">
        <v>2</v>
      </c>
      <c r="C407" s="60" t="s">
        <v>487</v>
      </c>
      <c r="D407" s="114">
        <v>17</v>
      </c>
      <c r="E407" s="82">
        <v>0</v>
      </c>
      <c r="F407" s="82">
        <v>1</v>
      </c>
      <c r="G407" s="61">
        <f t="shared" si="89"/>
        <v>18</v>
      </c>
      <c r="H407" s="63">
        <v>328</v>
      </c>
      <c r="I407" s="64">
        <v>4</v>
      </c>
      <c r="J407" s="65">
        <f t="shared" si="90"/>
        <v>332</v>
      </c>
      <c r="K407" s="63">
        <v>670</v>
      </c>
      <c r="L407" s="64">
        <v>0</v>
      </c>
      <c r="M407" s="65">
        <f t="shared" si="91"/>
        <v>670</v>
      </c>
      <c r="N407" s="66">
        <f t="shared" si="92"/>
        <v>350</v>
      </c>
    </row>
    <row r="408" spans="1:14">
      <c r="A408" s="215"/>
      <c r="B408" s="51" t="s">
        <v>2</v>
      </c>
      <c r="C408" s="52" t="s">
        <v>488</v>
      </c>
      <c r="D408" s="113">
        <v>15</v>
      </c>
      <c r="E408" s="81">
        <v>0</v>
      </c>
      <c r="F408" s="81">
        <v>1</v>
      </c>
      <c r="G408" s="53">
        <f t="shared" si="89"/>
        <v>16</v>
      </c>
      <c r="H408" s="55">
        <v>374</v>
      </c>
      <c r="I408" s="56">
        <v>0</v>
      </c>
      <c r="J408" s="57">
        <f t="shared" si="90"/>
        <v>374</v>
      </c>
      <c r="K408" s="55">
        <v>729</v>
      </c>
      <c r="L408" s="56">
        <v>0</v>
      </c>
      <c r="M408" s="57">
        <f t="shared" si="91"/>
        <v>729</v>
      </c>
      <c r="N408" s="58">
        <f t="shared" si="92"/>
        <v>390</v>
      </c>
    </row>
    <row r="409" spans="1:14">
      <c r="A409" s="215"/>
      <c r="B409" s="49" t="s">
        <v>2</v>
      </c>
      <c r="C409" s="50" t="s">
        <v>489</v>
      </c>
      <c r="D409" s="112">
        <v>8</v>
      </c>
      <c r="E409" s="79">
        <v>0</v>
      </c>
      <c r="F409" s="79">
        <v>1</v>
      </c>
      <c r="G409" s="41">
        <f t="shared" si="89"/>
        <v>9</v>
      </c>
      <c r="H409" s="45">
        <v>430</v>
      </c>
      <c r="I409" s="46">
        <v>4</v>
      </c>
      <c r="J409" s="47">
        <f t="shared" si="90"/>
        <v>434</v>
      </c>
      <c r="K409" s="45">
        <v>674</v>
      </c>
      <c r="L409" s="46">
        <v>20</v>
      </c>
      <c r="M409" s="47">
        <f t="shared" si="91"/>
        <v>694</v>
      </c>
      <c r="N409" s="48">
        <f t="shared" si="92"/>
        <v>443</v>
      </c>
    </row>
    <row r="410" spans="1:14">
      <c r="A410" s="215"/>
      <c r="B410" s="91" t="s">
        <v>2</v>
      </c>
      <c r="C410" s="68" t="s">
        <v>490</v>
      </c>
      <c r="D410" s="127">
        <v>13</v>
      </c>
      <c r="E410" s="92">
        <v>1</v>
      </c>
      <c r="F410" s="92">
        <v>1</v>
      </c>
      <c r="G410" s="128">
        <f t="shared" si="89"/>
        <v>15</v>
      </c>
      <c r="H410" s="94">
        <v>155</v>
      </c>
      <c r="I410" s="95">
        <v>0</v>
      </c>
      <c r="J410" s="96">
        <f t="shared" si="90"/>
        <v>155</v>
      </c>
      <c r="K410" s="94">
        <v>338</v>
      </c>
      <c r="L410" s="95">
        <v>0</v>
      </c>
      <c r="M410" s="96">
        <f t="shared" si="91"/>
        <v>338</v>
      </c>
      <c r="N410" s="97">
        <f t="shared" si="92"/>
        <v>170</v>
      </c>
    </row>
    <row r="411" spans="1:14">
      <c r="A411" s="216"/>
      <c r="B411" s="69" t="s">
        <v>200</v>
      </c>
      <c r="C411" s="70" t="s">
        <v>0</v>
      </c>
      <c r="D411" s="73">
        <f t="shared" ref="D411:N411" si="93">SUM(D393:D410)</f>
        <v>692</v>
      </c>
      <c r="E411" s="71">
        <f t="shared" si="93"/>
        <v>37</v>
      </c>
      <c r="F411" s="71">
        <f t="shared" si="93"/>
        <v>23</v>
      </c>
      <c r="G411" s="75">
        <f t="shared" si="93"/>
        <v>752</v>
      </c>
      <c r="H411" s="109">
        <f t="shared" si="93"/>
        <v>11645</v>
      </c>
      <c r="I411" s="71">
        <f t="shared" si="93"/>
        <v>133</v>
      </c>
      <c r="J411" s="75">
        <f t="shared" si="93"/>
        <v>11778</v>
      </c>
      <c r="K411" s="109">
        <f t="shared" si="93"/>
        <v>18251</v>
      </c>
      <c r="L411" s="71">
        <f t="shared" si="93"/>
        <v>297</v>
      </c>
      <c r="M411" s="75">
        <f t="shared" si="93"/>
        <v>18548</v>
      </c>
      <c r="N411" s="140">
        <f t="shared" si="93"/>
        <v>12530</v>
      </c>
    </row>
    <row r="412" spans="1:14">
      <c r="A412" s="214" t="s">
        <v>81</v>
      </c>
      <c r="B412" s="83" t="s">
        <v>2</v>
      </c>
      <c r="C412" s="78" t="s">
        <v>82</v>
      </c>
      <c r="D412" s="85">
        <v>33</v>
      </c>
      <c r="E412" s="111">
        <v>0</v>
      </c>
      <c r="F412" s="111">
        <v>0</v>
      </c>
      <c r="G412" s="111">
        <f t="shared" ref="G412:G427" si="94">D412+E412+F412</f>
        <v>33</v>
      </c>
      <c r="H412" s="86">
        <v>381</v>
      </c>
      <c r="I412" s="87">
        <v>15</v>
      </c>
      <c r="J412" s="80">
        <f t="shared" ref="J412:J427" si="95">H412+I412</f>
        <v>396</v>
      </c>
      <c r="K412" s="86">
        <v>621</v>
      </c>
      <c r="L412" s="87">
        <v>13</v>
      </c>
      <c r="M412" s="80">
        <f t="shared" ref="M412:M427" si="96">K412+L412</f>
        <v>634</v>
      </c>
      <c r="N412" s="88">
        <f t="shared" ref="N412:N427" si="97">G412+J412</f>
        <v>429</v>
      </c>
    </row>
    <row r="413" spans="1:14">
      <c r="A413" s="215"/>
      <c r="B413" s="77" t="s">
        <v>2</v>
      </c>
      <c r="C413" s="50" t="s">
        <v>83</v>
      </c>
      <c r="D413" s="44">
        <v>52</v>
      </c>
      <c r="E413" s="41">
        <v>3</v>
      </c>
      <c r="F413" s="42">
        <v>1</v>
      </c>
      <c r="G413" s="41">
        <f t="shared" si="94"/>
        <v>56</v>
      </c>
      <c r="H413" s="45">
        <v>731</v>
      </c>
      <c r="I413" s="46">
        <v>21</v>
      </c>
      <c r="J413" s="47">
        <f t="shared" si="95"/>
        <v>752</v>
      </c>
      <c r="K413" s="45">
        <v>1375</v>
      </c>
      <c r="L413" s="46">
        <v>27</v>
      </c>
      <c r="M413" s="47">
        <f t="shared" si="96"/>
        <v>1402</v>
      </c>
      <c r="N413" s="48">
        <f t="shared" si="97"/>
        <v>808</v>
      </c>
    </row>
    <row r="414" spans="1:14">
      <c r="A414" s="215"/>
      <c r="B414" s="77" t="s">
        <v>2</v>
      </c>
      <c r="C414" s="50" t="s">
        <v>84</v>
      </c>
      <c r="D414" s="44">
        <v>462</v>
      </c>
      <c r="E414" s="41">
        <v>18</v>
      </c>
      <c r="F414" s="42">
        <v>11</v>
      </c>
      <c r="G414" s="41">
        <f t="shared" si="94"/>
        <v>491</v>
      </c>
      <c r="H414" s="45">
        <v>4662</v>
      </c>
      <c r="I414" s="46">
        <v>181</v>
      </c>
      <c r="J414" s="47">
        <f t="shared" si="95"/>
        <v>4843</v>
      </c>
      <c r="K414" s="45">
        <v>7344</v>
      </c>
      <c r="L414" s="46">
        <v>248</v>
      </c>
      <c r="M414" s="47">
        <f t="shared" si="96"/>
        <v>7592</v>
      </c>
      <c r="N414" s="48">
        <f t="shared" si="97"/>
        <v>5334</v>
      </c>
    </row>
    <row r="415" spans="1:14">
      <c r="A415" s="215"/>
      <c r="B415" s="77" t="s">
        <v>2</v>
      </c>
      <c r="C415" s="50" t="s">
        <v>85</v>
      </c>
      <c r="D415" s="44">
        <v>116</v>
      </c>
      <c r="E415" s="41">
        <v>4</v>
      </c>
      <c r="F415" s="42">
        <v>3</v>
      </c>
      <c r="G415" s="41">
        <f t="shared" si="94"/>
        <v>123</v>
      </c>
      <c r="H415" s="45">
        <v>1501</v>
      </c>
      <c r="I415" s="46">
        <v>21</v>
      </c>
      <c r="J415" s="47">
        <f t="shared" si="95"/>
        <v>1522</v>
      </c>
      <c r="K415" s="45">
        <v>2328</v>
      </c>
      <c r="L415" s="46">
        <v>44</v>
      </c>
      <c r="M415" s="47">
        <f t="shared" si="96"/>
        <v>2372</v>
      </c>
      <c r="N415" s="48">
        <f t="shared" si="97"/>
        <v>1645</v>
      </c>
    </row>
    <row r="416" spans="1:14">
      <c r="A416" s="215"/>
      <c r="B416" s="77" t="s">
        <v>2</v>
      </c>
      <c r="C416" s="50" t="s">
        <v>86</v>
      </c>
      <c r="D416" s="44">
        <v>28</v>
      </c>
      <c r="E416" s="41">
        <v>2</v>
      </c>
      <c r="F416" s="42">
        <v>1</v>
      </c>
      <c r="G416" s="41">
        <f t="shared" si="94"/>
        <v>31</v>
      </c>
      <c r="H416" s="45">
        <v>312</v>
      </c>
      <c r="I416" s="46">
        <v>0</v>
      </c>
      <c r="J416" s="47">
        <f t="shared" si="95"/>
        <v>312</v>
      </c>
      <c r="K416" s="45">
        <v>522</v>
      </c>
      <c r="L416" s="46">
        <v>0</v>
      </c>
      <c r="M416" s="47">
        <f t="shared" si="96"/>
        <v>522</v>
      </c>
      <c r="N416" s="48">
        <f t="shared" si="97"/>
        <v>343</v>
      </c>
    </row>
    <row r="417" spans="1:14">
      <c r="A417" s="215"/>
      <c r="B417" s="89" t="s">
        <v>2</v>
      </c>
      <c r="C417" s="52" t="s">
        <v>87</v>
      </c>
      <c r="D417" s="54">
        <v>93</v>
      </c>
      <c r="E417" s="53">
        <v>3</v>
      </c>
      <c r="F417" s="53">
        <v>3</v>
      </c>
      <c r="G417" s="53">
        <f t="shared" si="94"/>
        <v>99</v>
      </c>
      <c r="H417" s="55">
        <v>743</v>
      </c>
      <c r="I417" s="56">
        <v>28</v>
      </c>
      <c r="J417" s="57">
        <f t="shared" si="95"/>
        <v>771</v>
      </c>
      <c r="K417" s="55">
        <v>1850</v>
      </c>
      <c r="L417" s="56">
        <v>107</v>
      </c>
      <c r="M417" s="57">
        <f t="shared" si="96"/>
        <v>1957</v>
      </c>
      <c r="N417" s="58">
        <f t="shared" si="97"/>
        <v>870</v>
      </c>
    </row>
    <row r="418" spans="1:14">
      <c r="A418" s="215"/>
      <c r="B418" s="77" t="s">
        <v>2</v>
      </c>
      <c r="C418" s="50" t="s">
        <v>88</v>
      </c>
      <c r="D418" s="44">
        <v>357</v>
      </c>
      <c r="E418" s="41">
        <v>14</v>
      </c>
      <c r="F418" s="42">
        <v>5</v>
      </c>
      <c r="G418" s="41">
        <f t="shared" si="94"/>
        <v>376</v>
      </c>
      <c r="H418" s="45">
        <v>3034</v>
      </c>
      <c r="I418" s="46">
        <v>63</v>
      </c>
      <c r="J418" s="47">
        <f t="shared" si="95"/>
        <v>3097</v>
      </c>
      <c r="K418" s="45">
        <v>3664</v>
      </c>
      <c r="L418" s="46">
        <v>101</v>
      </c>
      <c r="M418" s="47">
        <f t="shared" si="96"/>
        <v>3765</v>
      </c>
      <c r="N418" s="48">
        <f t="shared" si="97"/>
        <v>3473</v>
      </c>
    </row>
    <row r="419" spans="1:14">
      <c r="A419" s="215"/>
      <c r="B419" s="77" t="s">
        <v>2</v>
      </c>
      <c r="C419" s="50" t="s">
        <v>89</v>
      </c>
      <c r="D419" s="44">
        <v>8</v>
      </c>
      <c r="E419" s="41">
        <v>0</v>
      </c>
      <c r="F419" s="42">
        <v>0</v>
      </c>
      <c r="G419" s="41">
        <f t="shared" si="94"/>
        <v>8</v>
      </c>
      <c r="H419" s="45">
        <v>92</v>
      </c>
      <c r="I419" s="46">
        <v>0</v>
      </c>
      <c r="J419" s="47">
        <f t="shared" si="95"/>
        <v>92</v>
      </c>
      <c r="K419" s="45">
        <v>200</v>
      </c>
      <c r="L419" s="46">
        <v>0</v>
      </c>
      <c r="M419" s="47">
        <f t="shared" si="96"/>
        <v>200</v>
      </c>
      <c r="N419" s="48">
        <f t="shared" si="97"/>
        <v>100</v>
      </c>
    </row>
    <row r="420" spans="1:14">
      <c r="A420" s="215"/>
      <c r="B420" s="77" t="s">
        <v>2</v>
      </c>
      <c r="C420" s="50" t="s">
        <v>90</v>
      </c>
      <c r="D420" s="44">
        <v>20</v>
      </c>
      <c r="E420" s="41">
        <v>0</v>
      </c>
      <c r="F420" s="42">
        <v>0</v>
      </c>
      <c r="G420" s="41">
        <f t="shared" si="94"/>
        <v>20</v>
      </c>
      <c r="H420" s="45">
        <v>2499</v>
      </c>
      <c r="I420" s="46">
        <v>61</v>
      </c>
      <c r="J420" s="47">
        <f t="shared" si="95"/>
        <v>2560</v>
      </c>
      <c r="K420" s="45">
        <v>3186</v>
      </c>
      <c r="L420" s="46">
        <v>80</v>
      </c>
      <c r="M420" s="47">
        <f t="shared" si="96"/>
        <v>3266</v>
      </c>
      <c r="N420" s="48">
        <f t="shared" si="97"/>
        <v>2580</v>
      </c>
    </row>
    <row r="421" spans="1:14">
      <c r="A421" s="215"/>
      <c r="B421" s="90" t="s">
        <v>2</v>
      </c>
      <c r="C421" s="60" t="s">
        <v>91</v>
      </c>
      <c r="D421" s="62">
        <v>32</v>
      </c>
      <c r="E421" s="61">
        <v>2</v>
      </c>
      <c r="F421" s="61">
        <v>0</v>
      </c>
      <c r="G421" s="61">
        <f t="shared" si="94"/>
        <v>34</v>
      </c>
      <c r="H421" s="63">
        <v>341</v>
      </c>
      <c r="I421" s="64">
        <v>0</v>
      </c>
      <c r="J421" s="65">
        <f t="shared" si="95"/>
        <v>341</v>
      </c>
      <c r="K421" s="63">
        <v>515</v>
      </c>
      <c r="L421" s="64">
        <v>0</v>
      </c>
      <c r="M421" s="65">
        <f t="shared" si="96"/>
        <v>515</v>
      </c>
      <c r="N421" s="66">
        <f t="shared" si="97"/>
        <v>375</v>
      </c>
    </row>
    <row r="422" spans="1:14">
      <c r="A422" s="215"/>
      <c r="B422" s="77" t="s">
        <v>2</v>
      </c>
      <c r="C422" s="50" t="s">
        <v>92</v>
      </c>
      <c r="D422" s="44">
        <v>29</v>
      </c>
      <c r="E422" s="41">
        <v>9</v>
      </c>
      <c r="F422" s="42">
        <v>1</v>
      </c>
      <c r="G422" s="41">
        <f t="shared" si="94"/>
        <v>39</v>
      </c>
      <c r="H422" s="45">
        <v>493</v>
      </c>
      <c r="I422" s="46">
        <v>0</v>
      </c>
      <c r="J422" s="47">
        <f t="shared" si="95"/>
        <v>493</v>
      </c>
      <c r="K422" s="45">
        <v>565</v>
      </c>
      <c r="L422" s="46">
        <v>0</v>
      </c>
      <c r="M422" s="47">
        <f t="shared" si="96"/>
        <v>565</v>
      </c>
      <c r="N422" s="48">
        <f t="shared" si="97"/>
        <v>532</v>
      </c>
    </row>
    <row r="423" spans="1:14">
      <c r="A423" s="215"/>
      <c r="B423" s="77" t="s">
        <v>2</v>
      </c>
      <c r="C423" s="50" t="s">
        <v>93</v>
      </c>
      <c r="D423" s="44">
        <v>29</v>
      </c>
      <c r="E423" s="41">
        <v>1</v>
      </c>
      <c r="F423" s="42">
        <v>2</v>
      </c>
      <c r="G423" s="41">
        <f t="shared" si="94"/>
        <v>32</v>
      </c>
      <c r="H423" s="45">
        <v>102</v>
      </c>
      <c r="I423" s="46">
        <v>0</v>
      </c>
      <c r="J423" s="47">
        <f t="shared" si="95"/>
        <v>102</v>
      </c>
      <c r="K423" s="45">
        <v>116</v>
      </c>
      <c r="L423" s="46">
        <v>0</v>
      </c>
      <c r="M423" s="47">
        <f t="shared" si="96"/>
        <v>116</v>
      </c>
      <c r="N423" s="48">
        <f t="shared" si="97"/>
        <v>134</v>
      </c>
    </row>
    <row r="424" spans="1:14">
      <c r="A424" s="215"/>
      <c r="B424" s="77" t="s">
        <v>2</v>
      </c>
      <c r="C424" s="50" t="s">
        <v>94</v>
      </c>
      <c r="D424" s="44">
        <v>8</v>
      </c>
      <c r="E424" s="41">
        <v>1</v>
      </c>
      <c r="F424" s="42">
        <v>0</v>
      </c>
      <c r="G424" s="41">
        <f t="shared" si="94"/>
        <v>9</v>
      </c>
      <c r="H424" s="45">
        <v>85</v>
      </c>
      <c r="I424" s="46">
        <v>0</v>
      </c>
      <c r="J424" s="47">
        <f t="shared" si="95"/>
        <v>85</v>
      </c>
      <c r="K424" s="45">
        <v>100</v>
      </c>
      <c r="L424" s="46">
        <v>0</v>
      </c>
      <c r="M424" s="47">
        <f t="shared" si="96"/>
        <v>100</v>
      </c>
      <c r="N424" s="48">
        <f t="shared" si="97"/>
        <v>94</v>
      </c>
    </row>
    <row r="425" spans="1:14">
      <c r="A425" s="215"/>
      <c r="B425" s="77" t="s">
        <v>2</v>
      </c>
      <c r="C425" s="50" t="s">
        <v>95</v>
      </c>
      <c r="D425" s="44">
        <v>14</v>
      </c>
      <c r="E425" s="41">
        <v>2</v>
      </c>
      <c r="F425" s="42">
        <v>0</v>
      </c>
      <c r="G425" s="41">
        <f t="shared" si="94"/>
        <v>16</v>
      </c>
      <c r="H425" s="45">
        <v>789</v>
      </c>
      <c r="I425" s="46">
        <v>26</v>
      </c>
      <c r="J425" s="47">
        <f t="shared" si="95"/>
        <v>815</v>
      </c>
      <c r="K425" s="45">
        <v>1184</v>
      </c>
      <c r="L425" s="46">
        <v>45</v>
      </c>
      <c r="M425" s="47">
        <f t="shared" si="96"/>
        <v>1229</v>
      </c>
      <c r="N425" s="48">
        <f t="shared" si="97"/>
        <v>831</v>
      </c>
    </row>
    <row r="426" spans="1:14">
      <c r="A426" s="215"/>
      <c r="B426" s="77" t="s">
        <v>2</v>
      </c>
      <c r="C426" s="50" t="s">
        <v>96</v>
      </c>
      <c r="D426" s="44">
        <v>5</v>
      </c>
      <c r="E426" s="41">
        <v>0</v>
      </c>
      <c r="F426" s="42">
        <v>0</v>
      </c>
      <c r="G426" s="41">
        <f t="shared" si="94"/>
        <v>5</v>
      </c>
      <c r="H426" s="45">
        <v>79</v>
      </c>
      <c r="I426" s="46">
        <v>0</v>
      </c>
      <c r="J426" s="47">
        <f t="shared" si="95"/>
        <v>79</v>
      </c>
      <c r="K426" s="45">
        <v>149</v>
      </c>
      <c r="L426" s="46">
        <v>0</v>
      </c>
      <c r="M426" s="47">
        <f t="shared" si="96"/>
        <v>149</v>
      </c>
      <c r="N426" s="48">
        <f t="shared" si="97"/>
        <v>84</v>
      </c>
    </row>
    <row r="427" spans="1:14">
      <c r="A427" s="215"/>
      <c r="B427" s="89" t="s">
        <v>2</v>
      </c>
      <c r="C427" s="52" t="s">
        <v>97</v>
      </c>
      <c r="D427" s="54">
        <v>4</v>
      </c>
      <c r="E427" s="53">
        <v>0</v>
      </c>
      <c r="F427" s="53">
        <v>0</v>
      </c>
      <c r="G427" s="53">
        <f t="shared" si="94"/>
        <v>4</v>
      </c>
      <c r="H427" s="55">
        <v>144</v>
      </c>
      <c r="I427" s="56">
        <v>0</v>
      </c>
      <c r="J427" s="57">
        <f t="shared" si="95"/>
        <v>144</v>
      </c>
      <c r="K427" s="55">
        <v>371</v>
      </c>
      <c r="L427" s="56">
        <v>0</v>
      </c>
      <c r="M427" s="57">
        <f t="shared" si="96"/>
        <v>371</v>
      </c>
      <c r="N427" s="58">
        <f t="shared" si="97"/>
        <v>148</v>
      </c>
    </row>
    <row r="428" spans="1:14">
      <c r="A428" s="216"/>
      <c r="B428" s="69" t="s">
        <v>200</v>
      </c>
      <c r="C428" s="70" t="s">
        <v>0</v>
      </c>
      <c r="D428" s="73">
        <f t="shared" ref="D428:N428" si="98">SUM(D412:D427)</f>
        <v>1290</v>
      </c>
      <c r="E428" s="71">
        <f t="shared" si="98"/>
        <v>59</v>
      </c>
      <c r="F428" s="71">
        <f t="shared" si="98"/>
        <v>27</v>
      </c>
      <c r="G428" s="75">
        <f t="shared" si="98"/>
        <v>1376</v>
      </c>
      <c r="H428" s="109">
        <f t="shared" si="98"/>
        <v>15988</v>
      </c>
      <c r="I428" s="71">
        <f t="shared" si="98"/>
        <v>416</v>
      </c>
      <c r="J428" s="75">
        <f t="shared" si="98"/>
        <v>16404</v>
      </c>
      <c r="K428" s="109">
        <f t="shared" si="98"/>
        <v>24090</v>
      </c>
      <c r="L428" s="71">
        <f t="shared" si="98"/>
        <v>665</v>
      </c>
      <c r="M428" s="75">
        <f t="shared" si="98"/>
        <v>24755</v>
      </c>
      <c r="N428" s="140">
        <f t="shared" si="98"/>
        <v>17780</v>
      </c>
    </row>
    <row r="429" spans="1:14">
      <c r="A429" s="214" t="s">
        <v>98</v>
      </c>
      <c r="B429" s="83" t="s">
        <v>2</v>
      </c>
      <c r="C429" s="78" t="s">
        <v>491</v>
      </c>
      <c r="D429" s="110">
        <v>11</v>
      </c>
      <c r="E429" s="84">
        <v>1</v>
      </c>
      <c r="F429" s="84">
        <v>0</v>
      </c>
      <c r="G429" s="111">
        <f t="shared" ref="G429:G439" si="99">D429+E429+F429</f>
        <v>12</v>
      </c>
      <c r="H429" s="86">
        <v>2960</v>
      </c>
      <c r="I429" s="87">
        <v>22</v>
      </c>
      <c r="J429" s="80">
        <f t="shared" ref="J429:J439" si="100">H429+I429</f>
        <v>2982</v>
      </c>
      <c r="K429" s="86">
        <v>2968</v>
      </c>
      <c r="L429" s="87">
        <v>35</v>
      </c>
      <c r="M429" s="80">
        <f t="shared" ref="M429:M439" si="101">K429+L429</f>
        <v>3003</v>
      </c>
      <c r="N429" s="88">
        <f t="shared" ref="N429:N439" si="102">G429+J429</f>
        <v>2994</v>
      </c>
    </row>
    <row r="430" spans="1:14">
      <c r="A430" s="215"/>
      <c r="B430" s="49" t="s">
        <v>2</v>
      </c>
      <c r="C430" s="50" t="s">
        <v>492</v>
      </c>
      <c r="D430" s="112">
        <v>144</v>
      </c>
      <c r="E430" s="79">
        <v>4</v>
      </c>
      <c r="F430" s="79">
        <v>0</v>
      </c>
      <c r="G430" s="41">
        <f t="shared" si="99"/>
        <v>148</v>
      </c>
      <c r="H430" s="45">
        <v>2636</v>
      </c>
      <c r="I430" s="46">
        <v>34</v>
      </c>
      <c r="J430" s="47">
        <f t="shared" si="100"/>
        <v>2670</v>
      </c>
      <c r="K430" s="45">
        <v>2831</v>
      </c>
      <c r="L430" s="46">
        <v>34</v>
      </c>
      <c r="M430" s="47">
        <f t="shared" si="101"/>
        <v>2865</v>
      </c>
      <c r="N430" s="48">
        <f t="shared" si="102"/>
        <v>2818</v>
      </c>
    </row>
    <row r="431" spans="1:14">
      <c r="A431" s="215"/>
      <c r="B431" s="49" t="s">
        <v>2</v>
      </c>
      <c r="C431" s="50" t="s">
        <v>493</v>
      </c>
      <c r="D431" s="112">
        <v>77</v>
      </c>
      <c r="E431" s="79">
        <v>2</v>
      </c>
      <c r="F431" s="79">
        <v>0</v>
      </c>
      <c r="G431" s="41">
        <f t="shared" si="99"/>
        <v>79</v>
      </c>
      <c r="H431" s="145">
        <v>530</v>
      </c>
      <c r="I431" s="146">
        <v>0</v>
      </c>
      <c r="J431" s="147">
        <f t="shared" si="100"/>
        <v>530</v>
      </c>
      <c r="K431" s="145">
        <v>1270</v>
      </c>
      <c r="L431" s="146">
        <v>0</v>
      </c>
      <c r="M431" s="147">
        <f t="shared" si="101"/>
        <v>1270</v>
      </c>
      <c r="N431" s="48">
        <f t="shared" si="102"/>
        <v>609</v>
      </c>
    </row>
    <row r="432" spans="1:14">
      <c r="A432" s="215"/>
      <c r="B432" s="49" t="s">
        <v>2</v>
      </c>
      <c r="C432" s="50" t="s">
        <v>494</v>
      </c>
      <c r="D432" s="112">
        <v>53</v>
      </c>
      <c r="E432" s="79">
        <v>3</v>
      </c>
      <c r="F432" s="79">
        <v>0</v>
      </c>
      <c r="G432" s="41">
        <f t="shared" si="99"/>
        <v>56</v>
      </c>
      <c r="H432" s="45">
        <v>1247</v>
      </c>
      <c r="I432" s="46">
        <v>0</v>
      </c>
      <c r="J432" s="47">
        <f t="shared" si="100"/>
        <v>1247</v>
      </c>
      <c r="K432" s="45">
        <v>2514</v>
      </c>
      <c r="L432" s="46">
        <v>0</v>
      </c>
      <c r="M432" s="47">
        <f t="shared" si="101"/>
        <v>2514</v>
      </c>
      <c r="N432" s="48">
        <f t="shared" si="102"/>
        <v>1303</v>
      </c>
    </row>
    <row r="433" spans="1:14">
      <c r="A433" s="215"/>
      <c r="B433" s="49" t="s">
        <v>2</v>
      </c>
      <c r="C433" s="50" t="s">
        <v>495</v>
      </c>
      <c r="D433" s="112">
        <v>17</v>
      </c>
      <c r="E433" s="79">
        <v>0</v>
      </c>
      <c r="F433" s="79">
        <v>0</v>
      </c>
      <c r="G433" s="41">
        <f t="shared" si="99"/>
        <v>17</v>
      </c>
      <c r="H433" s="45">
        <v>132</v>
      </c>
      <c r="I433" s="46">
        <v>0</v>
      </c>
      <c r="J433" s="47">
        <f t="shared" si="100"/>
        <v>132</v>
      </c>
      <c r="K433" s="45">
        <v>440</v>
      </c>
      <c r="L433" s="46">
        <v>0</v>
      </c>
      <c r="M433" s="47">
        <f t="shared" si="101"/>
        <v>440</v>
      </c>
      <c r="N433" s="48">
        <f t="shared" si="102"/>
        <v>149</v>
      </c>
    </row>
    <row r="434" spans="1:14">
      <c r="A434" s="215"/>
      <c r="B434" s="51" t="s">
        <v>2</v>
      </c>
      <c r="C434" s="52" t="s">
        <v>496</v>
      </c>
      <c r="D434" s="113">
        <v>11</v>
      </c>
      <c r="E434" s="81">
        <v>0</v>
      </c>
      <c r="F434" s="81">
        <v>0</v>
      </c>
      <c r="G434" s="53">
        <f t="shared" si="99"/>
        <v>11</v>
      </c>
      <c r="H434" s="55">
        <v>300</v>
      </c>
      <c r="I434" s="56">
        <v>0</v>
      </c>
      <c r="J434" s="57">
        <f t="shared" si="100"/>
        <v>300</v>
      </c>
      <c r="K434" s="55">
        <v>300</v>
      </c>
      <c r="L434" s="56">
        <v>0</v>
      </c>
      <c r="M434" s="57">
        <f t="shared" si="101"/>
        <v>300</v>
      </c>
      <c r="N434" s="58">
        <f t="shared" si="102"/>
        <v>311</v>
      </c>
    </row>
    <row r="435" spans="1:14">
      <c r="A435" s="215"/>
      <c r="B435" s="49" t="s">
        <v>2</v>
      </c>
      <c r="C435" s="50" t="s">
        <v>497</v>
      </c>
      <c r="D435" s="112">
        <v>5</v>
      </c>
      <c r="E435" s="79">
        <v>0</v>
      </c>
      <c r="F435" s="79">
        <v>0</v>
      </c>
      <c r="G435" s="41">
        <f t="shared" si="99"/>
        <v>5</v>
      </c>
      <c r="H435" s="45">
        <v>23</v>
      </c>
      <c r="I435" s="46">
        <v>0</v>
      </c>
      <c r="J435" s="47">
        <f t="shared" si="100"/>
        <v>23</v>
      </c>
      <c r="K435" s="45">
        <v>50</v>
      </c>
      <c r="L435" s="46">
        <v>0</v>
      </c>
      <c r="M435" s="47">
        <f t="shared" si="101"/>
        <v>50</v>
      </c>
      <c r="N435" s="48">
        <f t="shared" si="102"/>
        <v>28</v>
      </c>
    </row>
    <row r="436" spans="1:14">
      <c r="A436" s="215"/>
      <c r="B436" s="49" t="s">
        <v>0</v>
      </c>
      <c r="C436" s="50" t="s">
        <v>498</v>
      </c>
      <c r="D436" s="112">
        <v>7</v>
      </c>
      <c r="E436" s="79">
        <v>0</v>
      </c>
      <c r="F436" s="79">
        <v>0</v>
      </c>
      <c r="G436" s="41">
        <f t="shared" si="99"/>
        <v>7</v>
      </c>
      <c r="H436" s="45">
        <v>0</v>
      </c>
      <c r="I436" s="46">
        <v>0</v>
      </c>
      <c r="J436" s="47">
        <f t="shared" si="100"/>
        <v>0</v>
      </c>
      <c r="K436" s="45">
        <v>0</v>
      </c>
      <c r="L436" s="46">
        <v>0</v>
      </c>
      <c r="M436" s="47">
        <f t="shared" si="101"/>
        <v>0</v>
      </c>
      <c r="N436" s="48">
        <f t="shared" si="102"/>
        <v>7</v>
      </c>
    </row>
    <row r="437" spans="1:14">
      <c r="A437" s="215"/>
      <c r="B437" s="49" t="s">
        <v>0</v>
      </c>
      <c r="C437" s="50" t="s">
        <v>499</v>
      </c>
      <c r="D437" s="112">
        <v>133</v>
      </c>
      <c r="E437" s="79">
        <v>0</v>
      </c>
      <c r="F437" s="79">
        <v>0</v>
      </c>
      <c r="G437" s="148">
        <f t="shared" si="99"/>
        <v>133</v>
      </c>
      <c r="H437" s="45">
        <v>188</v>
      </c>
      <c r="I437" s="46">
        <v>0</v>
      </c>
      <c r="J437" s="47">
        <f t="shared" si="100"/>
        <v>188</v>
      </c>
      <c r="K437" s="134">
        <v>281</v>
      </c>
      <c r="L437" s="46">
        <v>0</v>
      </c>
      <c r="M437" s="47">
        <f t="shared" si="101"/>
        <v>281</v>
      </c>
      <c r="N437" s="135">
        <f t="shared" si="102"/>
        <v>321</v>
      </c>
    </row>
    <row r="438" spans="1:14">
      <c r="A438" s="215"/>
      <c r="B438" s="59" t="s">
        <v>0</v>
      </c>
      <c r="C438" s="60" t="s">
        <v>500</v>
      </c>
      <c r="D438" s="114">
        <v>53</v>
      </c>
      <c r="E438" s="82">
        <v>2</v>
      </c>
      <c r="F438" s="82">
        <v>0</v>
      </c>
      <c r="G438" s="149">
        <f t="shared" si="99"/>
        <v>55</v>
      </c>
      <c r="H438" s="63">
        <v>0</v>
      </c>
      <c r="I438" s="64">
        <v>0</v>
      </c>
      <c r="J438" s="65">
        <f t="shared" si="100"/>
        <v>0</v>
      </c>
      <c r="K438" s="139">
        <v>0</v>
      </c>
      <c r="L438" s="64">
        <v>0</v>
      </c>
      <c r="M438" s="65">
        <f t="shared" si="101"/>
        <v>0</v>
      </c>
      <c r="N438" s="150">
        <f t="shared" si="102"/>
        <v>55</v>
      </c>
    </row>
    <row r="439" spans="1:14">
      <c r="A439" s="215"/>
      <c r="B439" s="59" t="s">
        <v>0</v>
      </c>
      <c r="C439" s="60" t="s">
        <v>501</v>
      </c>
      <c r="D439" s="112">
        <v>47</v>
      </c>
      <c r="E439" s="79">
        <v>1</v>
      </c>
      <c r="F439" s="79">
        <v>0</v>
      </c>
      <c r="G439" s="47">
        <f t="shared" si="99"/>
        <v>48</v>
      </c>
      <c r="H439" s="45">
        <v>0</v>
      </c>
      <c r="I439" s="46">
        <v>0</v>
      </c>
      <c r="J439" s="47">
        <f t="shared" si="100"/>
        <v>0</v>
      </c>
      <c r="K439" s="134">
        <v>0</v>
      </c>
      <c r="L439" s="46">
        <v>0</v>
      </c>
      <c r="M439" s="47">
        <f t="shared" si="101"/>
        <v>0</v>
      </c>
      <c r="N439" s="135">
        <f t="shared" si="102"/>
        <v>48</v>
      </c>
    </row>
    <row r="440" spans="1:14">
      <c r="A440" s="216"/>
      <c r="B440" s="69" t="s">
        <v>200</v>
      </c>
      <c r="C440" s="70" t="s">
        <v>0</v>
      </c>
      <c r="D440" s="73">
        <f t="shared" ref="D440:N440" si="103">SUM(D429:D439)</f>
        <v>558</v>
      </c>
      <c r="E440" s="71">
        <f t="shared" si="103"/>
        <v>13</v>
      </c>
      <c r="F440" s="71">
        <f t="shared" si="103"/>
        <v>0</v>
      </c>
      <c r="G440" s="75">
        <f t="shared" si="103"/>
        <v>571</v>
      </c>
      <c r="H440" s="109">
        <f t="shared" si="103"/>
        <v>8016</v>
      </c>
      <c r="I440" s="71">
        <f t="shared" si="103"/>
        <v>56</v>
      </c>
      <c r="J440" s="75">
        <f t="shared" si="103"/>
        <v>8072</v>
      </c>
      <c r="K440" s="109">
        <f t="shared" si="103"/>
        <v>10654</v>
      </c>
      <c r="L440" s="71">
        <f t="shared" si="103"/>
        <v>69</v>
      </c>
      <c r="M440" s="75">
        <f t="shared" si="103"/>
        <v>10723</v>
      </c>
      <c r="N440" s="140">
        <f t="shared" si="103"/>
        <v>8643</v>
      </c>
    </row>
    <row r="441" spans="1:14">
      <c r="A441" s="214" t="s">
        <v>99</v>
      </c>
      <c r="B441" s="83" t="s">
        <v>2</v>
      </c>
      <c r="C441" s="78" t="s">
        <v>486</v>
      </c>
      <c r="D441" s="85">
        <v>45</v>
      </c>
      <c r="E441" s="111">
        <v>2</v>
      </c>
      <c r="F441" s="111">
        <v>1</v>
      </c>
      <c r="G441" s="111">
        <f t="shared" ref="G441:G454" si="104">D441+E441+F441</f>
        <v>48</v>
      </c>
      <c r="H441" s="86">
        <v>431</v>
      </c>
      <c r="I441" s="87">
        <v>27</v>
      </c>
      <c r="J441" s="80">
        <f t="shared" ref="J441:J454" si="105">H441+I441</f>
        <v>458</v>
      </c>
      <c r="K441" s="86">
        <v>802</v>
      </c>
      <c r="L441" s="87">
        <v>28</v>
      </c>
      <c r="M441" s="80">
        <f t="shared" ref="M441:M454" si="106">K441+L441</f>
        <v>830</v>
      </c>
      <c r="N441" s="135">
        <f t="shared" ref="N441:N454" si="107">G441+J441</f>
        <v>506</v>
      </c>
    </row>
    <row r="442" spans="1:14">
      <c r="A442" s="215"/>
      <c r="B442" s="49" t="s">
        <v>2</v>
      </c>
      <c r="C442" s="50" t="s">
        <v>502</v>
      </c>
      <c r="D442" s="44">
        <v>27</v>
      </c>
      <c r="E442" s="41">
        <v>4</v>
      </c>
      <c r="F442" s="42">
        <v>2</v>
      </c>
      <c r="G442" s="41">
        <f t="shared" si="104"/>
        <v>33</v>
      </c>
      <c r="H442" s="45">
        <v>864</v>
      </c>
      <c r="I442" s="46">
        <v>14</v>
      </c>
      <c r="J442" s="47">
        <f t="shared" si="105"/>
        <v>878</v>
      </c>
      <c r="K442" s="45">
        <v>1651</v>
      </c>
      <c r="L442" s="46">
        <v>56</v>
      </c>
      <c r="M442" s="47">
        <f t="shared" si="106"/>
        <v>1707</v>
      </c>
      <c r="N442" s="48">
        <f t="shared" si="107"/>
        <v>911</v>
      </c>
    </row>
    <row r="443" spans="1:14">
      <c r="A443" s="215"/>
      <c r="B443" s="49" t="s">
        <v>2</v>
      </c>
      <c r="C443" s="50" t="s">
        <v>503</v>
      </c>
      <c r="D443" s="44">
        <v>91</v>
      </c>
      <c r="E443" s="41">
        <v>4</v>
      </c>
      <c r="F443" s="42">
        <v>6</v>
      </c>
      <c r="G443" s="41">
        <f t="shared" si="104"/>
        <v>101</v>
      </c>
      <c r="H443" s="45">
        <v>211</v>
      </c>
      <c r="I443" s="46">
        <v>17</v>
      </c>
      <c r="J443" s="47">
        <f t="shared" si="105"/>
        <v>228</v>
      </c>
      <c r="K443" s="45">
        <v>503</v>
      </c>
      <c r="L443" s="46">
        <v>81</v>
      </c>
      <c r="M443" s="47">
        <f t="shared" si="106"/>
        <v>584</v>
      </c>
      <c r="N443" s="48">
        <f t="shared" si="107"/>
        <v>329</v>
      </c>
    </row>
    <row r="444" spans="1:14">
      <c r="A444" s="215"/>
      <c r="B444" s="49" t="s">
        <v>2</v>
      </c>
      <c r="C444" s="50" t="s">
        <v>504</v>
      </c>
      <c r="D444" s="44">
        <v>74</v>
      </c>
      <c r="E444" s="41">
        <v>6</v>
      </c>
      <c r="F444" s="42">
        <v>5</v>
      </c>
      <c r="G444" s="41">
        <f t="shared" si="104"/>
        <v>85</v>
      </c>
      <c r="H444" s="45">
        <v>581</v>
      </c>
      <c r="I444" s="46">
        <v>36</v>
      </c>
      <c r="J444" s="47">
        <f t="shared" si="105"/>
        <v>617</v>
      </c>
      <c r="K444" s="45">
        <v>858</v>
      </c>
      <c r="L444" s="46">
        <v>147</v>
      </c>
      <c r="M444" s="47">
        <f t="shared" si="106"/>
        <v>1005</v>
      </c>
      <c r="N444" s="48">
        <f t="shared" si="107"/>
        <v>702</v>
      </c>
    </row>
    <row r="445" spans="1:14">
      <c r="A445" s="215"/>
      <c r="B445" s="59" t="s">
        <v>2</v>
      </c>
      <c r="C445" s="60" t="s">
        <v>505</v>
      </c>
      <c r="D445" s="62">
        <v>44</v>
      </c>
      <c r="E445" s="61">
        <v>3</v>
      </c>
      <c r="F445" s="61">
        <v>4</v>
      </c>
      <c r="G445" s="61">
        <f t="shared" si="104"/>
        <v>51</v>
      </c>
      <c r="H445" s="63">
        <v>705</v>
      </c>
      <c r="I445" s="64">
        <v>5</v>
      </c>
      <c r="J445" s="65">
        <f t="shared" si="105"/>
        <v>710</v>
      </c>
      <c r="K445" s="63">
        <v>870</v>
      </c>
      <c r="L445" s="64">
        <v>34</v>
      </c>
      <c r="M445" s="65">
        <f t="shared" si="106"/>
        <v>904</v>
      </c>
      <c r="N445" s="67">
        <f t="shared" si="107"/>
        <v>761</v>
      </c>
    </row>
    <row r="446" spans="1:14">
      <c r="A446" s="215"/>
      <c r="B446" s="49" t="s">
        <v>2</v>
      </c>
      <c r="C446" s="50" t="s">
        <v>100</v>
      </c>
      <c r="D446" s="44">
        <v>52</v>
      </c>
      <c r="E446" s="41">
        <v>1</v>
      </c>
      <c r="F446" s="42">
        <v>1</v>
      </c>
      <c r="G446" s="47">
        <f t="shared" si="104"/>
        <v>54</v>
      </c>
      <c r="H446" s="45">
        <v>365</v>
      </c>
      <c r="I446" s="46">
        <v>0</v>
      </c>
      <c r="J446" s="47">
        <f t="shared" si="105"/>
        <v>365</v>
      </c>
      <c r="K446" s="45">
        <v>483</v>
      </c>
      <c r="L446" s="46">
        <v>5</v>
      </c>
      <c r="M446" s="47">
        <f t="shared" si="106"/>
        <v>488</v>
      </c>
      <c r="N446" s="48">
        <f t="shared" si="107"/>
        <v>419</v>
      </c>
    </row>
    <row r="447" spans="1:14">
      <c r="A447" s="215"/>
      <c r="B447" s="49" t="s">
        <v>2</v>
      </c>
      <c r="C447" s="50" t="s">
        <v>506</v>
      </c>
      <c r="D447" s="44">
        <v>20</v>
      </c>
      <c r="E447" s="41">
        <v>4</v>
      </c>
      <c r="F447" s="42">
        <v>0</v>
      </c>
      <c r="G447" s="41">
        <f t="shared" si="104"/>
        <v>24</v>
      </c>
      <c r="H447" s="45">
        <v>201</v>
      </c>
      <c r="I447" s="46">
        <v>0</v>
      </c>
      <c r="J447" s="47">
        <f t="shared" si="105"/>
        <v>201</v>
      </c>
      <c r="K447" s="45">
        <v>664</v>
      </c>
      <c r="L447" s="46">
        <v>0</v>
      </c>
      <c r="M447" s="47">
        <f t="shared" si="106"/>
        <v>664</v>
      </c>
      <c r="N447" s="48">
        <f t="shared" si="107"/>
        <v>225</v>
      </c>
    </row>
    <row r="448" spans="1:14">
      <c r="A448" s="215"/>
      <c r="B448" s="49" t="s">
        <v>2</v>
      </c>
      <c r="C448" s="50" t="s">
        <v>507</v>
      </c>
      <c r="D448" s="44">
        <v>14</v>
      </c>
      <c r="E448" s="41">
        <v>0</v>
      </c>
      <c r="F448" s="42">
        <v>0</v>
      </c>
      <c r="G448" s="41">
        <f t="shared" si="104"/>
        <v>14</v>
      </c>
      <c r="H448" s="45">
        <v>1222</v>
      </c>
      <c r="I448" s="46">
        <v>18</v>
      </c>
      <c r="J448" s="47">
        <f t="shared" si="105"/>
        <v>1240</v>
      </c>
      <c r="K448" s="45">
        <v>1356</v>
      </c>
      <c r="L448" s="46">
        <v>110</v>
      </c>
      <c r="M448" s="47">
        <f t="shared" si="106"/>
        <v>1466</v>
      </c>
      <c r="N448" s="48">
        <f t="shared" si="107"/>
        <v>1254</v>
      </c>
    </row>
    <row r="449" spans="1:14">
      <c r="A449" s="215"/>
      <c r="B449" s="49" t="s">
        <v>2</v>
      </c>
      <c r="C449" s="50" t="s">
        <v>508</v>
      </c>
      <c r="D449" s="44">
        <v>111</v>
      </c>
      <c r="E449" s="41">
        <v>6</v>
      </c>
      <c r="F449" s="42">
        <v>3</v>
      </c>
      <c r="G449" s="41">
        <f t="shared" si="104"/>
        <v>120</v>
      </c>
      <c r="H449" s="45">
        <v>872</v>
      </c>
      <c r="I449" s="46">
        <v>10</v>
      </c>
      <c r="J449" s="47">
        <f t="shared" si="105"/>
        <v>882</v>
      </c>
      <c r="K449" s="45">
        <v>992</v>
      </c>
      <c r="L449" s="46">
        <v>22</v>
      </c>
      <c r="M449" s="47">
        <f t="shared" si="106"/>
        <v>1014</v>
      </c>
      <c r="N449" s="48">
        <f t="shared" si="107"/>
        <v>1002</v>
      </c>
    </row>
    <row r="450" spans="1:14">
      <c r="A450" s="215"/>
      <c r="B450" s="49" t="s">
        <v>2</v>
      </c>
      <c r="C450" s="50" t="s">
        <v>509</v>
      </c>
      <c r="D450" s="44">
        <v>64</v>
      </c>
      <c r="E450" s="41">
        <v>3</v>
      </c>
      <c r="F450" s="42">
        <v>0</v>
      </c>
      <c r="G450" s="41">
        <f t="shared" si="104"/>
        <v>67</v>
      </c>
      <c r="H450" s="45">
        <v>485</v>
      </c>
      <c r="I450" s="46">
        <v>34</v>
      </c>
      <c r="J450" s="47">
        <f t="shared" si="105"/>
        <v>519</v>
      </c>
      <c r="K450" s="45">
        <v>842</v>
      </c>
      <c r="L450" s="46">
        <v>102</v>
      </c>
      <c r="M450" s="47">
        <f t="shared" si="106"/>
        <v>944</v>
      </c>
      <c r="N450" s="48">
        <f t="shared" si="107"/>
        <v>586</v>
      </c>
    </row>
    <row r="451" spans="1:14">
      <c r="A451" s="215"/>
      <c r="B451" s="51" t="s">
        <v>2</v>
      </c>
      <c r="C451" s="52" t="s">
        <v>510</v>
      </c>
      <c r="D451" s="151">
        <v>102</v>
      </c>
      <c r="E451" s="53">
        <v>1</v>
      </c>
      <c r="F451" s="53">
        <v>4</v>
      </c>
      <c r="G451" s="53">
        <f t="shared" si="104"/>
        <v>107</v>
      </c>
      <c r="H451" s="55">
        <v>1756</v>
      </c>
      <c r="I451" s="56">
        <v>30</v>
      </c>
      <c r="J451" s="57">
        <f t="shared" si="105"/>
        <v>1786</v>
      </c>
      <c r="K451" s="55">
        <v>2146</v>
      </c>
      <c r="L451" s="56">
        <v>110</v>
      </c>
      <c r="M451" s="57">
        <f t="shared" si="106"/>
        <v>2256</v>
      </c>
      <c r="N451" s="115">
        <f t="shared" si="107"/>
        <v>1893</v>
      </c>
    </row>
    <row r="452" spans="1:14">
      <c r="A452" s="215"/>
      <c r="B452" s="49" t="s">
        <v>2</v>
      </c>
      <c r="C452" s="50" t="s">
        <v>511</v>
      </c>
      <c r="D452" s="152">
        <v>25</v>
      </c>
      <c r="E452" s="41">
        <v>4</v>
      </c>
      <c r="F452" s="42">
        <v>1</v>
      </c>
      <c r="G452" s="41">
        <f t="shared" si="104"/>
        <v>30</v>
      </c>
      <c r="H452" s="45">
        <v>160</v>
      </c>
      <c r="I452" s="46">
        <v>8</v>
      </c>
      <c r="J452" s="47">
        <f t="shared" si="105"/>
        <v>168</v>
      </c>
      <c r="K452" s="45">
        <v>402</v>
      </c>
      <c r="L452" s="46">
        <v>16</v>
      </c>
      <c r="M452" s="47">
        <f t="shared" si="106"/>
        <v>418</v>
      </c>
      <c r="N452" s="130">
        <f t="shared" si="107"/>
        <v>198</v>
      </c>
    </row>
    <row r="453" spans="1:14">
      <c r="A453" s="215"/>
      <c r="B453" s="49" t="s">
        <v>2</v>
      </c>
      <c r="C453" s="50" t="s">
        <v>512</v>
      </c>
      <c r="D453" s="152">
        <v>22</v>
      </c>
      <c r="E453" s="41">
        <v>5</v>
      </c>
      <c r="F453" s="42">
        <v>1</v>
      </c>
      <c r="G453" s="41">
        <f t="shared" si="104"/>
        <v>28</v>
      </c>
      <c r="H453" s="45">
        <v>653</v>
      </c>
      <c r="I453" s="46">
        <v>24</v>
      </c>
      <c r="J453" s="47">
        <f t="shared" si="105"/>
        <v>677</v>
      </c>
      <c r="K453" s="45">
        <v>1307</v>
      </c>
      <c r="L453" s="46">
        <v>100</v>
      </c>
      <c r="M453" s="47">
        <f t="shared" si="106"/>
        <v>1407</v>
      </c>
      <c r="N453" s="130">
        <f t="shared" si="107"/>
        <v>705</v>
      </c>
    </row>
    <row r="454" spans="1:14">
      <c r="A454" s="216"/>
      <c r="B454" s="91" t="s">
        <v>2</v>
      </c>
      <c r="C454" s="68" t="s">
        <v>513</v>
      </c>
      <c r="D454" s="153">
        <v>16</v>
      </c>
      <c r="E454" s="128">
        <v>7</v>
      </c>
      <c r="F454" s="132">
        <v>0</v>
      </c>
      <c r="G454" s="128">
        <f t="shared" si="104"/>
        <v>23</v>
      </c>
      <c r="H454" s="94">
        <v>997</v>
      </c>
      <c r="I454" s="95">
        <v>11</v>
      </c>
      <c r="J454" s="96">
        <f t="shared" si="105"/>
        <v>1008</v>
      </c>
      <c r="K454" s="94">
        <v>1255</v>
      </c>
      <c r="L454" s="95">
        <v>61</v>
      </c>
      <c r="M454" s="96">
        <f t="shared" si="106"/>
        <v>1316</v>
      </c>
      <c r="N454" s="133">
        <f t="shared" si="107"/>
        <v>1031</v>
      </c>
    </row>
    <row r="455" spans="1:14">
      <c r="A455" s="154" t="s">
        <v>0</v>
      </c>
      <c r="B455" s="98" t="s">
        <v>0</v>
      </c>
      <c r="C455" s="98" t="s">
        <v>0</v>
      </c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7"/>
    </row>
    <row r="456" spans="1:14">
      <c r="A456" s="106" t="s">
        <v>0</v>
      </c>
      <c r="B456" s="106" t="s">
        <v>0</v>
      </c>
      <c r="C456" s="106" t="s">
        <v>0</v>
      </c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7"/>
    </row>
    <row r="457" spans="1:14" ht="26.4">
      <c r="A457" s="6" t="s">
        <v>174</v>
      </c>
      <c r="B457" s="7"/>
      <c r="C457" s="8"/>
      <c r="D457" s="9" t="s">
        <v>175</v>
      </c>
      <c r="E457" s="10"/>
      <c r="F457" s="10"/>
      <c r="G457" s="11"/>
      <c r="H457" s="12" t="s">
        <v>176</v>
      </c>
      <c r="I457" s="13"/>
      <c r="J457" s="14"/>
      <c r="K457" s="12" t="s">
        <v>177</v>
      </c>
      <c r="L457" s="13"/>
      <c r="M457" s="14"/>
      <c r="N457" s="15" t="s">
        <v>178</v>
      </c>
    </row>
    <row r="458" spans="1:14">
      <c r="A458" s="16"/>
      <c r="B458" s="17"/>
      <c r="C458" s="18"/>
      <c r="D458" s="19" t="s">
        <v>179</v>
      </c>
      <c r="E458" s="20" t="s">
        <v>180</v>
      </c>
      <c r="F458" s="20" t="s">
        <v>181</v>
      </c>
      <c r="G458" s="21" t="s">
        <v>182</v>
      </c>
      <c r="H458" s="22" t="s">
        <v>179</v>
      </c>
      <c r="I458" s="20" t="s">
        <v>180</v>
      </c>
      <c r="J458" s="23" t="s">
        <v>182</v>
      </c>
      <c r="K458" s="22" t="s">
        <v>179</v>
      </c>
      <c r="L458" s="20" t="s">
        <v>180</v>
      </c>
      <c r="M458" s="23" t="s">
        <v>182</v>
      </c>
      <c r="N458" s="25" t="s">
        <v>182</v>
      </c>
    </row>
    <row r="459" spans="1:14">
      <c r="A459" s="214" t="s">
        <v>99</v>
      </c>
      <c r="B459" s="59" t="s">
        <v>2</v>
      </c>
      <c r="C459" s="60" t="s">
        <v>485</v>
      </c>
      <c r="D459" s="155">
        <v>32</v>
      </c>
      <c r="E459" s="156">
        <v>1</v>
      </c>
      <c r="F459" s="156">
        <v>1</v>
      </c>
      <c r="G459" s="157">
        <f t="shared" ref="G459:G466" si="108">D459+E459+F459</f>
        <v>34</v>
      </c>
      <c r="H459" s="158">
        <v>188</v>
      </c>
      <c r="I459" s="159">
        <v>7</v>
      </c>
      <c r="J459" s="160">
        <f t="shared" ref="J459:J466" si="109">H459+I459</f>
        <v>195</v>
      </c>
      <c r="K459" s="158">
        <v>398</v>
      </c>
      <c r="L459" s="159">
        <v>38</v>
      </c>
      <c r="M459" s="160">
        <f t="shared" ref="M459:M466" si="110">K459+L459</f>
        <v>436</v>
      </c>
      <c r="N459" s="161">
        <f t="shared" ref="N459:N466" si="111">G459+J459</f>
        <v>229</v>
      </c>
    </row>
    <row r="460" spans="1:14">
      <c r="A460" s="215"/>
      <c r="B460" s="51" t="s">
        <v>2</v>
      </c>
      <c r="C460" s="52" t="s">
        <v>514</v>
      </c>
      <c r="D460" s="112">
        <v>160</v>
      </c>
      <c r="E460" s="79">
        <v>11</v>
      </c>
      <c r="F460" s="79">
        <v>5</v>
      </c>
      <c r="G460" s="41">
        <f t="shared" si="108"/>
        <v>176</v>
      </c>
      <c r="H460" s="45">
        <v>737</v>
      </c>
      <c r="I460" s="46">
        <v>7</v>
      </c>
      <c r="J460" s="47">
        <f t="shared" si="109"/>
        <v>744</v>
      </c>
      <c r="K460" s="45">
        <v>1205</v>
      </c>
      <c r="L460" s="46">
        <v>40</v>
      </c>
      <c r="M460" s="47">
        <f t="shared" si="110"/>
        <v>1245</v>
      </c>
      <c r="N460" s="48">
        <f t="shared" si="111"/>
        <v>920</v>
      </c>
    </row>
    <row r="461" spans="1:14">
      <c r="A461" s="215"/>
      <c r="B461" s="49" t="s">
        <v>2</v>
      </c>
      <c r="C461" s="50" t="s">
        <v>515</v>
      </c>
      <c r="D461" s="112">
        <v>136</v>
      </c>
      <c r="E461" s="79">
        <v>10</v>
      </c>
      <c r="F461" s="79">
        <v>6</v>
      </c>
      <c r="G461" s="41">
        <f t="shared" si="108"/>
        <v>152</v>
      </c>
      <c r="H461" s="45">
        <v>511</v>
      </c>
      <c r="I461" s="46">
        <v>2</v>
      </c>
      <c r="J461" s="47">
        <f t="shared" si="109"/>
        <v>513</v>
      </c>
      <c r="K461" s="45">
        <v>521</v>
      </c>
      <c r="L461" s="46">
        <v>2</v>
      </c>
      <c r="M461" s="47">
        <f t="shared" si="110"/>
        <v>523</v>
      </c>
      <c r="N461" s="48">
        <f t="shared" si="111"/>
        <v>665</v>
      </c>
    </row>
    <row r="462" spans="1:14">
      <c r="A462" s="215"/>
      <c r="B462" s="49" t="s">
        <v>2</v>
      </c>
      <c r="C462" s="50" t="s">
        <v>516</v>
      </c>
      <c r="D462" s="112">
        <v>186</v>
      </c>
      <c r="E462" s="79">
        <v>15</v>
      </c>
      <c r="F462" s="79">
        <v>2</v>
      </c>
      <c r="G462" s="41">
        <f t="shared" si="108"/>
        <v>203</v>
      </c>
      <c r="H462" s="45">
        <v>1146</v>
      </c>
      <c r="I462" s="46">
        <v>12</v>
      </c>
      <c r="J462" s="47">
        <f t="shared" si="109"/>
        <v>1158</v>
      </c>
      <c r="K462" s="45">
        <v>1559</v>
      </c>
      <c r="L462" s="46">
        <v>55</v>
      </c>
      <c r="M462" s="47">
        <f t="shared" si="110"/>
        <v>1614</v>
      </c>
      <c r="N462" s="48">
        <f t="shared" si="111"/>
        <v>1361</v>
      </c>
    </row>
    <row r="463" spans="1:14">
      <c r="A463" s="215"/>
      <c r="B463" s="49" t="s">
        <v>2</v>
      </c>
      <c r="C463" s="50" t="s">
        <v>101</v>
      </c>
      <c r="D463" s="112">
        <v>185</v>
      </c>
      <c r="E463" s="79">
        <v>29</v>
      </c>
      <c r="F463" s="79">
        <v>10</v>
      </c>
      <c r="G463" s="41">
        <f t="shared" si="108"/>
        <v>224</v>
      </c>
      <c r="H463" s="45">
        <v>1209</v>
      </c>
      <c r="I463" s="46">
        <v>11</v>
      </c>
      <c r="J463" s="47">
        <f t="shared" si="109"/>
        <v>1220</v>
      </c>
      <c r="K463" s="45">
        <v>2362</v>
      </c>
      <c r="L463" s="46">
        <v>86</v>
      </c>
      <c r="M463" s="47">
        <f t="shared" si="110"/>
        <v>2448</v>
      </c>
      <c r="N463" s="48">
        <f t="shared" si="111"/>
        <v>1444</v>
      </c>
    </row>
    <row r="464" spans="1:14">
      <c r="A464" s="215"/>
      <c r="B464" s="59" t="s">
        <v>2</v>
      </c>
      <c r="C464" s="60" t="s">
        <v>517</v>
      </c>
      <c r="D464" s="114">
        <v>29</v>
      </c>
      <c r="E464" s="82">
        <v>4</v>
      </c>
      <c r="F464" s="82">
        <v>1</v>
      </c>
      <c r="G464" s="61">
        <f t="shared" si="108"/>
        <v>34</v>
      </c>
      <c r="H464" s="63">
        <v>1272</v>
      </c>
      <c r="I464" s="64">
        <v>28</v>
      </c>
      <c r="J464" s="65">
        <f t="shared" si="109"/>
        <v>1300</v>
      </c>
      <c r="K464" s="63">
        <v>1635</v>
      </c>
      <c r="L464" s="64">
        <v>80</v>
      </c>
      <c r="M464" s="65">
        <f t="shared" si="110"/>
        <v>1715</v>
      </c>
      <c r="N464" s="66">
        <f t="shared" si="111"/>
        <v>1334</v>
      </c>
    </row>
    <row r="465" spans="1:14">
      <c r="A465" s="215"/>
      <c r="B465" s="51" t="s">
        <v>2</v>
      </c>
      <c r="C465" s="52" t="s">
        <v>518</v>
      </c>
      <c r="D465" s="113">
        <v>94</v>
      </c>
      <c r="E465" s="81">
        <v>3</v>
      </c>
      <c r="F465" s="81">
        <v>0</v>
      </c>
      <c r="G465" s="53">
        <f t="shared" si="108"/>
        <v>97</v>
      </c>
      <c r="H465" s="55">
        <v>1000</v>
      </c>
      <c r="I465" s="56">
        <v>15</v>
      </c>
      <c r="J465" s="57">
        <f t="shared" si="109"/>
        <v>1015</v>
      </c>
      <c r="K465" s="55">
        <v>1626</v>
      </c>
      <c r="L465" s="56">
        <v>17</v>
      </c>
      <c r="M465" s="162">
        <f t="shared" si="110"/>
        <v>1643</v>
      </c>
      <c r="N465" s="58">
        <f t="shared" si="111"/>
        <v>1112</v>
      </c>
    </row>
    <row r="466" spans="1:14">
      <c r="A466" s="215"/>
      <c r="B466" s="49" t="s">
        <v>2</v>
      </c>
      <c r="C466" s="50" t="s">
        <v>519</v>
      </c>
      <c r="D466" s="112">
        <v>154</v>
      </c>
      <c r="E466" s="79">
        <v>15</v>
      </c>
      <c r="F466" s="79">
        <v>18</v>
      </c>
      <c r="G466" s="41">
        <f t="shared" si="108"/>
        <v>187</v>
      </c>
      <c r="H466" s="45">
        <v>3512</v>
      </c>
      <c r="I466" s="46">
        <v>114</v>
      </c>
      <c r="J466" s="47">
        <f t="shared" si="109"/>
        <v>3626</v>
      </c>
      <c r="K466" s="45">
        <v>4209</v>
      </c>
      <c r="L466" s="46">
        <v>157</v>
      </c>
      <c r="M466" s="47">
        <f t="shared" si="110"/>
        <v>4366</v>
      </c>
      <c r="N466" s="48">
        <f t="shared" si="111"/>
        <v>3813</v>
      </c>
    </row>
    <row r="467" spans="1:14">
      <c r="A467" s="216"/>
      <c r="B467" s="69" t="s">
        <v>200</v>
      </c>
      <c r="C467" s="70" t="s">
        <v>0</v>
      </c>
      <c r="D467" s="108">
        <f t="shared" ref="D467:N467" si="112">SUM(D441:D454,D459:D466)</f>
        <v>1683</v>
      </c>
      <c r="E467" s="71">
        <f t="shared" si="112"/>
        <v>138</v>
      </c>
      <c r="F467" s="71">
        <f t="shared" si="112"/>
        <v>71</v>
      </c>
      <c r="G467" s="71">
        <f t="shared" si="112"/>
        <v>1892</v>
      </c>
      <c r="H467" s="73">
        <f t="shared" si="112"/>
        <v>19078</v>
      </c>
      <c r="I467" s="74">
        <f t="shared" si="112"/>
        <v>430</v>
      </c>
      <c r="J467" s="75">
        <f t="shared" si="112"/>
        <v>19508</v>
      </c>
      <c r="K467" s="73">
        <f t="shared" si="112"/>
        <v>27646</v>
      </c>
      <c r="L467" s="71">
        <f t="shared" si="112"/>
        <v>1347</v>
      </c>
      <c r="M467" s="75">
        <f t="shared" si="112"/>
        <v>28993</v>
      </c>
      <c r="N467" s="163">
        <f t="shared" si="112"/>
        <v>21400</v>
      </c>
    </row>
    <row r="468" spans="1:14">
      <c r="A468" s="214" t="s">
        <v>102</v>
      </c>
      <c r="B468" s="83" t="s">
        <v>2</v>
      </c>
      <c r="C468" s="78" t="s">
        <v>103</v>
      </c>
      <c r="D468" s="85">
        <v>11</v>
      </c>
      <c r="E468" s="111">
        <v>0</v>
      </c>
      <c r="F468" s="111">
        <v>1</v>
      </c>
      <c r="G468" s="111">
        <f t="shared" ref="G468:G489" si="113">D468+E468+F468</f>
        <v>12</v>
      </c>
      <c r="H468" s="86">
        <v>461</v>
      </c>
      <c r="I468" s="87">
        <v>0</v>
      </c>
      <c r="J468" s="80">
        <f t="shared" ref="J468:J489" si="114">H468+I468</f>
        <v>461</v>
      </c>
      <c r="K468" s="86">
        <v>729</v>
      </c>
      <c r="L468" s="87">
        <v>14</v>
      </c>
      <c r="M468" s="80">
        <f t="shared" ref="M468:M489" si="115">K468+L468</f>
        <v>743</v>
      </c>
      <c r="N468" s="88">
        <f t="shared" ref="N468:N489" si="116">G468+J468</f>
        <v>473</v>
      </c>
    </row>
    <row r="469" spans="1:14">
      <c r="A469" s="215"/>
      <c r="B469" s="77" t="s">
        <v>2</v>
      </c>
      <c r="C469" s="50" t="s">
        <v>104</v>
      </c>
      <c r="D469" s="44">
        <v>77</v>
      </c>
      <c r="E469" s="41">
        <v>5</v>
      </c>
      <c r="F469" s="42">
        <v>4</v>
      </c>
      <c r="G469" s="41">
        <f t="shared" si="113"/>
        <v>86</v>
      </c>
      <c r="H469" s="45">
        <v>2586</v>
      </c>
      <c r="I469" s="46">
        <v>45</v>
      </c>
      <c r="J469" s="47">
        <f t="shared" si="114"/>
        <v>2631</v>
      </c>
      <c r="K469" s="45">
        <v>3180</v>
      </c>
      <c r="L469" s="46">
        <v>98</v>
      </c>
      <c r="M469" s="47">
        <f t="shared" si="115"/>
        <v>3278</v>
      </c>
      <c r="N469" s="48">
        <f t="shared" si="116"/>
        <v>2717</v>
      </c>
    </row>
    <row r="470" spans="1:14">
      <c r="A470" s="215"/>
      <c r="B470" s="77" t="s">
        <v>2</v>
      </c>
      <c r="C470" s="50" t="s">
        <v>105</v>
      </c>
      <c r="D470" s="44">
        <v>62</v>
      </c>
      <c r="E470" s="41">
        <v>6</v>
      </c>
      <c r="F470" s="42">
        <v>2</v>
      </c>
      <c r="G470" s="41">
        <f t="shared" si="113"/>
        <v>70</v>
      </c>
      <c r="H470" s="45">
        <v>438</v>
      </c>
      <c r="I470" s="46">
        <v>23</v>
      </c>
      <c r="J470" s="47">
        <f t="shared" si="114"/>
        <v>461</v>
      </c>
      <c r="K470" s="45">
        <v>1369</v>
      </c>
      <c r="L470" s="46">
        <v>56</v>
      </c>
      <c r="M470" s="47">
        <f t="shared" si="115"/>
        <v>1425</v>
      </c>
      <c r="N470" s="48">
        <f t="shared" si="116"/>
        <v>531</v>
      </c>
    </row>
    <row r="471" spans="1:14">
      <c r="A471" s="215"/>
      <c r="B471" s="77" t="s">
        <v>2</v>
      </c>
      <c r="C471" s="50" t="s">
        <v>106</v>
      </c>
      <c r="D471" s="44">
        <v>23</v>
      </c>
      <c r="E471" s="41">
        <v>6</v>
      </c>
      <c r="F471" s="42">
        <v>1</v>
      </c>
      <c r="G471" s="41">
        <f t="shared" si="113"/>
        <v>30</v>
      </c>
      <c r="H471" s="45">
        <v>5685</v>
      </c>
      <c r="I471" s="46">
        <v>81</v>
      </c>
      <c r="J471" s="47">
        <f t="shared" si="114"/>
        <v>5766</v>
      </c>
      <c r="K471" s="45">
        <v>7719</v>
      </c>
      <c r="L471" s="46">
        <v>171</v>
      </c>
      <c r="M471" s="47">
        <f t="shared" si="115"/>
        <v>7890</v>
      </c>
      <c r="N471" s="48">
        <f t="shared" si="116"/>
        <v>5796</v>
      </c>
    </row>
    <row r="472" spans="1:14">
      <c r="A472" s="215"/>
      <c r="B472" s="77" t="s">
        <v>2</v>
      </c>
      <c r="C472" s="50" t="s">
        <v>107</v>
      </c>
      <c r="D472" s="44">
        <v>63</v>
      </c>
      <c r="E472" s="41">
        <v>2</v>
      </c>
      <c r="F472" s="42">
        <v>2</v>
      </c>
      <c r="G472" s="41">
        <f t="shared" si="113"/>
        <v>67</v>
      </c>
      <c r="H472" s="45">
        <v>1124</v>
      </c>
      <c r="I472" s="46">
        <v>25</v>
      </c>
      <c r="J472" s="47">
        <f t="shared" si="114"/>
        <v>1149</v>
      </c>
      <c r="K472" s="45">
        <v>2200</v>
      </c>
      <c r="L472" s="46">
        <v>77</v>
      </c>
      <c r="M472" s="47">
        <f t="shared" si="115"/>
        <v>2277</v>
      </c>
      <c r="N472" s="48">
        <f t="shared" si="116"/>
        <v>1216</v>
      </c>
    </row>
    <row r="473" spans="1:14">
      <c r="A473" s="215"/>
      <c r="B473" s="89" t="s">
        <v>2</v>
      </c>
      <c r="C473" s="52" t="s">
        <v>108</v>
      </c>
      <c r="D473" s="54">
        <v>66</v>
      </c>
      <c r="E473" s="53">
        <v>7</v>
      </c>
      <c r="F473" s="53">
        <v>3</v>
      </c>
      <c r="G473" s="53">
        <f t="shared" si="113"/>
        <v>76</v>
      </c>
      <c r="H473" s="55">
        <v>301</v>
      </c>
      <c r="I473" s="56">
        <v>16</v>
      </c>
      <c r="J473" s="57">
        <f t="shared" si="114"/>
        <v>317</v>
      </c>
      <c r="K473" s="55">
        <v>754</v>
      </c>
      <c r="L473" s="56">
        <v>52</v>
      </c>
      <c r="M473" s="57">
        <f t="shared" si="115"/>
        <v>806</v>
      </c>
      <c r="N473" s="58">
        <f t="shared" si="116"/>
        <v>393</v>
      </c>
    </row>
    <row r="474" spans="1:14">
      <c r="A474" s="215"/>
      <c r="B474" s="77" t="s">
        <v>2</v>
      </c>
      <c r="C474" s="50" t="s">
        <v>109</v>
      </c>
      <c r="D474" s="44">
        <v>10</v>
      </c>
      <c r="E474" s="41">
        <v>1</v>
      </c>
      <c r="F474" s="42">
        <v>2</v>
      </c>
      <c r="G474" s="41">
        <f t="shared" si="113"/>
        <v>13</v>
      </c>
      <c r="H474" s="45">
        <v>2851</v>
      </c>
      <c r="I474" s="46">
        <v>25</v>
      </c>
      <c r="J474" s="47">
        <f t="shared" si="114"/>
        <v>2876</v>
      </c>
      <c r="K474" s="45">
        <v>3908</v>
      </c>
      <c r="L474" s="46">
        <v>74</v>
      </c>
      <c r="M474" s="47">
        <f t="shared" si="115"/>
        <v>3982</v>
      </c>
      <c r="N474" s="48">
        <f t="shared" si="116"/>
        <v>2889</v>
      </c>
    </row>
    <row r="475" spans="1:14">
      <c r="A475" s="215"/>
      <c r="B475" s="77" t="s">
        <v>2</v>
      </c>
      <c r="C475" s="50" t="s">
        <v>110</v>
      </c>
      <c r="D475" s="44">
        <v>44</v>
      </c>
      <c r="E475" s="41">
        <v>2</v>
      </c>
      <c r="F475" s="42">
        <v>0</v>
      </c>
      <c r="G475" s="41">
        <f t="shared" si="113"/>
        <v>46</v>
      </c>
      <c r="H475" s="45">
        <v>6070</v>
      </c>
      <c r="I475" s="46">
        <v>52</v>
      </c>
      <c r="J475" s="47">
        <f t="shared" si="114"/>
        <v>6122</v>
      </c>
      <c r="K475" s="45">
        <v>7776</v>
      </c>
      <c r="L475" s="46">
        <v>219</v>
      </c>
      <c r="M475" s="47">
        <f t="shared" si="115"/>
        <v>7995</v>
      </c>
      <c r="N475" s="48">
        <f t="shared" si="116"/>
        <v>6168</v>
      </c>
    </row>
    <row r="476" spans="1:14">
      <c r="A476" s="215"/>
      <c r="B476" s="77" t="s">
        <v>2</v>
      </c>
      <c r="C476" s="50" t="s">
        <v>111</v>
      </c>
      <c r="D476" s="44">
        <v>41</v>
      </c>
      <c r="E476" s="41">
        <v>1</v>
      </c>
      <c r="F476" s="42">
        <v>0</v>
      </c>
      <c r="G476" s="41">
        <f t="shared" si="113"/>
        <v>42</v>
      </c>
      <c r="H476" s="45">
        <v>139</v>
      </c>
      <c r="I476" s="46">
        <v>4</v>
      </c>
      <c r="J476" s="47">
        <f t="shared" si="114"/>
        <v>143</v>
      </c>
      <c r="K476" s="45">
        <v>394</v>
      </c>
      <c r="L476" s="46">
        <v>19</v>
      </c>
      <c r="M476" s="47">
        <f t="shared" si="115"/>
        <v>413</v>
      </c>
      <c r="N476" s="48">
        <f t="shared" si="116"/>
        <v>185</v>
      </c>
    </row>
    <row r="477" spans="1:14">
      <c r="A477" s="215"/>
      <c r="B477" s="90" t="s">
        <v>2</v>
      </c>
      <c r="C477" s="60" t="s">
        <v>112</v>
      </c>
      <c r="D477" s="62">
        <v>50</v>
      </c>
      <c r="E477" s="61">
        <v>1</v>
      </c>
      <c r="F477" s="61">
        <v>0</v>
      </c>
      <c r="G477" s="61">
        <f t="shared" si="113"/>
        <v>51</v>
      </c>
      <c r="H477" s="63">
        <v>1493</v>
      </c>
      <c r="I477" s="64">
        <v>0</v>
      </c>
      <c r="J477" s="65">
        <f t="shared" si="114"/>
        <v>1493</v>
      </c>
      <c r="K477" s="63">
        <v>2458</v>
      </c>
      <c r="L477" s="64">
        <v>16</v>
      </c>
      <c r="M477" s="65">
        <f t="shared" si="115"/>
        <v>2474</v>
      </c>
      <c r="N477" s="66">
        <f t="shared" si="116"/>
        <v>1544</v>
      </c>
    </row>
    <row r="478" spans="1:14">
      <c r="A478" s="215"/>
      <c r="B478" s="89" t="s">
        <v>2</v>
      </c>
      <c r="C478" s="52" t="s">
        <v>113</v>
      </c>
      <c r="D478" s="54">
        <v>24</v>
      </c>
      <c r="E478" s="53">
        <v>0</v>
      </c>
      <c r="F478" s="53">
        <v>0</v>
      </c>
      <c r="G478" s="53">
        <f t="shared" si="113"/>
        <v>24</v>
      </c>
      <c r="H478" s="55">
        <v>5954</v>
      </c>
      <c r="I478" s="56">
        <v>80</v>
      </c>
      <c r="J478" s="57">
        <f t="shared" si="114"/>
        <v>6034</v>
      </c>
      <c r="K478" s="55">
        <v>6688</v>
      </c>
      <c r="L478" s="56">
        <v>122</v>
      </c>
      <c r="M478" s="57">
        <f t="shared" si="115"/>
        <v>6810</v>
      </c>
      <c r="N478" s="58">
        <f t="shared" si="116"/>
        <v>6058</v>
      </c>
    </row>
    <row r="479" spans="1:14">
      <c r="A479" s="215"/>
      <c r="B479" s="77" t="s">
        <v>2</v>
      </c>
      <c r="C479" s="50" t="s">
        <v>114</v>
      </c>
      <c r="D479" s="44">
        <v>14</v>
      </c>
      <c r="E479" s="41">
        <v>1</v>
      </c>
      <c r="F479" s="42">
        <v>1</v>
      </c>
      <c r="G479" s="41">
        <f t="shared" si="113"/>
        <v>16</v>
      </c>
      <c r="H479" s="45">
        <v>1262</v>
      </c>
      <c r="I479" s="46">
        <v>9</v>
      </c>
      <c r="J479" s="47">
        <f t="shared" si="114"/>
        <v>1271</v>
      </c>
      <c r="K479" s="45">
        <v>1451</v>
      </c>
      <c r="L479" s="46">
        <v>41</v>
      </c>
      <c r="M479" s="47">
        <f t="shared" si="115"/>
        <v>1492</v>
      </c>
      <c r="N479" s="48">
        <f t="shared" si="116"/>
        <v>1287</v>
      </c>
    </row>
    <row r="480" spans="1:14">
      <c r="A480" s="215"/>
      <c r="B480" s="77" t="s">
        <v>2</v>
      </c>
      <c r="C480" s="50" t="s">
        <v>115</v>
      </c>
      <c r="D480" s="44">
        <v>26</v>
      </c>
      <c r="E480" s="41">
        <v>4</v>
      </c>
      <c r="F480" s="42">
        <v>3</v>
      </c>
      <c r="G480" s="41">
        <f t="shared" si="113"/>
        <v>33</v>
      </c>
      <c r="H480" s="45">
        <v>2135</v>
      </c>
      <c r="I480" s="46">
        <v>15</v>
      </c>
      <c r="J480" s="47">
        <f t="shared" si="114"/>
        <v>2150</v>
      </c>
      <c r="K480" s="45">
        <v>2991</v>
      </c>
      <c r="L480" s="46">
        <v>45</v>
      </c>
      <c r="M480" s="47">
        <f t="shared" si="115"/>
        <v>3036</v>
      </c>
      <c r="N480" s="48">
        <f t="shared" si="116"/>
        <v>2183</v>
      </c>
    </row>
    <row r="481" spans="1:14">
      <c r="A481" s="215"/>
      <c r="B481" s="77" t="s">
        <v>2</v>
      </c>
      <c r="C481" s="50" t="s">
        <v>116</v>
      </c>
      <c r="D481" s="44">
        <v>14</v>
      </c>
      <c r="E481" s="41">
        <v>1</v>
      </c>
      <c r="F481" s="42">
        <v>2</v>
      </c>
      <c r="G481" s="41">
        <f t="shared" si="113"/>
        <v>17</v>
      </c>
      <c r="H481" s="45">
        <v>1147</v>
      </c>
      <c r="I481" s="46">
        <v>11</v>
      </c>
      <c r="J481" s="47">
        <f t="shared" si="114"/>
        <v>1158</v>
      </c>
      <c r="K481" s="45">
        <v>1295</v>
      </c>
      <c r="L481" s="46">
        <v>44</v>
      </c>
      <c r="M481" s="47">
        <f t="shared" si="115"/>
        <v>1339</v>
      </c>
      <c r="N481" s="48">
        <f t="shared" si="116"/>
        <v>1175</v>
      </c>
    </row>
    <row r="482" spans="1:14">
      <c r="A482" s="215"/>
      <c r="B482" s="77" t="s">
        <v>2</v>
      </c>
      <c r="C482" s="50" t="s">
        <v>117</v>
      </c>
      <c r="D482" s="44">
        <v>22</v>
      </c>
      <c r="E482" s="41">
        <v>0</v>
      </c>
      <c r="F482" s="42">
        <v>0</v>
      </c>
      <c r="G482" s="41">
        <f>D482+E482+F482</f>
        <v>22</v>
      </c>
      <c r="H482" s="45">
        <v>893</v>
      </c>
      <c r="I482" s="46">
        <v>21</v>
      </c>
      <c r="J482" s="47">
        <f>H482+I482</f>
        <v>914</v>
      </c>
      <c r="K482" s="45">
        <v>1044</v>
      </c>
      <c r="L482" s="46">
        <v>43</v>
      </c>
      <c r="M482" s="47">
        <f>K482+L482</f>
        <v>1087</v>
      </c>
      <c r="N482" s="48">
        <f>G482+J482</f>
        <v>936</v>
      </c>
    </row>
    <row r="483" spans="1:14">
      <c r="A483" s="215"/>
      <c r="B483" s="89" t="s">
        <v>2</v>
      </c>
      <c r="C483" s="52" t="s">
        <v>118</v>
      </c>
      <c r="D483" s="54">
        <v>11</v>
      </c>
      <c r="E483" s="53">
        <v>0</v>
      </c>
      <c r="F483" s="53">
        <v>1</v>
      </c>
      <c r="G483" s="53">
        <f t="shared" si="113"/>
        <v>12</v>
      </c>
      <c r="H483" s="55">
        <v>844</v>
      </c>
      <c r="I483" s="56">
        <v>2</v>
      </c>
      <c r="J483" s="57">
        <f t="shared" si="114"/>
        <v>846</v>
      </c>
      <c r="K483" s="55">
        <v>1044</v>
      </c>
      <c r="L483" s="56">
        <v>10</v>
      </c>
      <c r="M483" s="57">
        <f t="shared" si="115"/>
        <v>1054</v>
      </c>
      <c r="N483" s="115">
        <f t="shared" si="116"/>
        <v>858</v>
      </c>
    </row>
    <row r="484" spans="1:14">
      <c r="A484" s="215"/>
      <c r="B484" s="77" t="s">
        <v>2</v>
      </c>
      <c r="C484" s="50" t="s">
        <v>119</v>
      </c>
      <c r="D484" s="44">
        <v>2</v>
      </c>
      <c r="E484" s="41">
        <v>1</v>
      </c>
      <c r="F484" s="42">
        <v>1</v>
      </c>
      <c r="G484" s="41">
        <f t="shared" si="113"/>
        <v>4</v>
      </c>
      <c r="H484" s="45">
        <v>2009</v>
      </c>
      <c r="I484" s="46">
        <v>31</v>
      </c>
      <c r="J484" s="47">
        <f t="shared" si="114"/>
        <v>2040</v>
      </c>
      <c r="K484" s="45">
        <v>2962</v>
      </c>
      <c r="L484" s="46">
        <v>76</v>
      </c>
      <c r="M484" s="47">
        <f t="shared" si="115"/>
        <v>3038</v>
      </c>
      <c r="N484" s="130">
        <f t="shared" si="116"/>
        <v>2044</v>
      </c>
    </row>
    <row r="485" spans="1:14">
      <c r="A485" s="215"/>
      <c r="B485" s="77" t="s">
        <v>2</v>
      </c>
      <c r="C485" s="50" t="s">
        <v>120</v>
      </c>
      <c r="D485" s="44">
        <v>13</v>
      </c>
      <c r="E485" s="41">
        <v>1</v>
      </c>
      <c r="F485" s="42">
        <v>2</v>
      </c>
      <c r="G485" s="41">
        <f t="shared" si="113"/>
        <v>16</v>
      </c>
      <c r="H485" s="45">
        <v>802</v>
      </c>
      <c r="I485" s="46">
        <v>0</v>
      </c>
      <c r="J485" s="47">
        <f t="shared" si="114"/>
        <v>802</v>
      </c>
      <c r="K485" s="45">
        <v>849</v>
      </c>
      <c r="L485" s="46">
        <v>0</v>
      </c>
      <c r="M485" s="47">
        <f t="shared" si="115"/>
        <v>849</v>
      </c>
      <c r="N485" s="130">
        <f t="shared" si="116"/>
        <v>818</v>
      </c>
    </row>
    <row r="486" spans="1:14">
      <c r="A486" s="215"/>
      <c r="B486" s="77" t="s">
        <v>2</v>
      </c>
      <c r="C486" s="50" t="s">
        <v>121</v>
      </c>
      <c r="D486" s="44">
        <v>5</v>
      </c>
      <c r="E486" s="41">
        <v>1</v>
      </c>
      <c r="F486" s="42">
        <v>0</v>
      </c>
      <c r="G486" s="41">
        <f t="shared" si="113"/>
        <v>6</v>
      </c>
      <c r="H486" s="45">
        <v>175</v>
      </c>
      <c r="I486" s="46">
        <v>0</v>
      </c>
      <c r="J486" s="47">
        <f t="shared" si="114"/>
        <v>175</v>
      </c>
      <c r="K486" s="45">
        <v>186</v>
      </c>
      <c r="L486" s="46">
        <v>0</v>
      </c>
      <c r="M486" s="47">
        <f t="shared" si="115"/>
        <v>186</v>
      </c>
      <c r="N486" s="130">
        <f t="shared" si="116"/>
        <v>181</v>
      </c>
    </row>
    <row r="487" spans="1:14">
      <c r="A487" s="215"/>
      <c r="B487" s="90" t="s">
        <v>2</v>
      </c>
      <c r="C487" s="60" t="s">
        <v>122</v>
      </c>
      <c r="D487" s="62">
        <v>3</v>
      </c>
      <c r="E487" s="164">
        <v>4</v>
      </c>
      <c r="F487" s="61">
        <v>0</v>
      </c>
      <c r="G487" s="164">
        <f t="shared" si="113"/>
        <v>7</v>
      </c>
      <c r="H487" s="63">
        <v>2012</v>
      </c>
      <c r="I487" s="64">
        <v>18</v>
      </c>
      <c r="J487" s="65">
        <f t="shared" si="114"/>
        <v>2030</v>
      </c>
      <c r="K487" s="63">
        <v>2503</v>
      </c>
      <c r="L487" s="64">
        <v>47</v>
      </c>
      <c r="M487" s="65">
        <f t="shared" si="115"/>
        <v>2550</v>
      </c>
      <c r="N487" s="67">
        <f t="shared" si="116"/>
        <v>2037</v>
      </c>
    </row>
    <row r="488" spans="1:14">
      <c r="A488" s="215"/>
      <c r="B488" s="77" t="s">
        <v>2</v>
      </c>
      <c r="C488" s="50" t="s">
        <v>123</v>
      </c>
      <c r="D488" s="44">
        <v>4</v>
      </c>
      <c r="E488" s="41">
        <v>0</v>
      </c>
      <c r="F488" s="42">
        <v>0</v>
      </c>
      <c r="G488" s="41">
        <f t="shared" si="113"/>
        <v>4</v>
      </c>
      <c r="H488" s="45">
        <v>0</v>
      </c>
      <c r="I488" s="46">
        <v>0</v>
      </c>
      <c r="J488" s="47">
        <f t="shared" si="114"/>
        <v>0</v>
      </c>
      <c r="K488" s="45">
        <v>0</v>
      </c>
      <c r="L488" s="46">
        <v>0</v>
      </c>
      <c r="M488" s="47">
        <f t="shared" si="115"/>
        <v>0</v>
      </c>
      <c r="N488" s="130">
        <f t="shared" si="116"/>
        <v>4</v>
      </c>
    </row>
    <row r="489" spans="1:14">
      <c r="A489" s="215"/>
      <c r="B489" s="131" t="s">
        <v>2</v>
      </c>
      <c r="C489" s="68" t="s">
        <v>124</v>
      </c>
      <c r="D489" s="93">
        <v>2</v>
      </c>
      <c r="E489" s="128">
        <v>2</v>
      </c>
      <c r="F489" s="132">
        <v>0</v>
      </c>
      <c r="G489" s="128">
        <f t="shared" si="113"/>
        <v>4</v>
      </c>
      <c r="H489" s="94">
        <v>61</v>
      </c>
      <c r="I489" s="95">
        <v>0</v>
      </c>
      <c r="J489" s="96">
        <f t="shared" si="114"/>
        <v>61</v>
      </c>
      <c r="K489" s="94">
        <v>231</v>
      </c>
      <c r="L489" s="95">
        <v>0</v>
      </c>
      <c r="M489" s="96">
        <f t="shared" si="115"/>
        <v>231</v>
      </c>
      <c r="N489" s="133">
        <f t="shared" si="116"/>
        <v>65</v>
      </c>
    </row>
    <row r="490" spans="1:14">
      <c r="A490" s="216"/>
      <c r="B490" s="69" t="s">
        <v>200</v>
      </c>
      <c r="C490" s="70" t="s">
        <v>0</v>
      </c>
      <c r="D490" s="108">
        <f t="shared" ref="D490:N490" si="117">SUM(D468:D489)</f>
        <v>587</v>
      </c>
      <c r="E490" s="71">
        <f t="shared" si="117"/>
        <v>46</v>
      </c>
      <c r="F490" s="71">
        <f t="shared" si="117"/>
        <v>25</v>
      </c>
      <c r="G490" s="71">
        <f t="shared" si="117"/>
        <v>658</v>
      </c>
      <c r="H490" s="73">
        <f t="shared" si="117"/>
        <v>38442</v>
      </c>
      <c r="I490" s="74">
        <f t="shared" si="117"/>
        <v>458</v>
      </c>
      <c r="J490" s="75">
        <f t="shared" si="117"/>
        <v>38900</v>
      </c>
      <c r="K490" s="73">
        <f t="shared" si="117"/>
        <v>51731</v>
      </c>
      <c r="L490" s="71">
        <f t="shared" si="117"/>
        <v>1224</v>
      </c>
      <c r="M490" s="75">
        <f t="shared" si="117"/>
        <v>52955</v>
      </c>
      <c r="N490" s="163">
        <f t="shared" si="117"/>
        <v>39558</v>
      </c>
    </row>
    <row r="491" spans="1:14">
      <c r="A491" s="214" t="s">
        <v>125</v>
      </c>
      <c r="B491" s="83" t="s">
        <v>2</v>
      </c>
      <c r="C491" s="78" t="s">
        <v>520</v>
      </c>
      <c r="D491" s="110">
        <v>10</v>
      </c>
      <c r="E491" s="84">
        <v>2</v>
      </c>
      <c r="F491" s="84">
        <v>1</v>
      </c>
      <c r="G491" s="111">
        <f t="shared" ref="G491:G513" si="118">D491+E491+F491</f>
        <v>13</v>
      </c>
      <c r="H491" s="86">
        <v>4106</v>
      </c>
      <c r="I491" s="87">
        <v>78</v>
      </c>
      <c r="J491" s="80">
        <f t="shared" ref="J491:J513" si="119">H491+I491</f>
        <v>4184</v>
      </c>
      <c r="K491" s="86">
        <v>6156</v>
      </c>
      <c r="L491" s="87">
        <v>91</v>
      </c>
      <c r="M491" s="80">
        <f t="shared" ref="M491:M513" si="120">K491+L491</f>
        <v>6247</v>
      </c>
      <c r="N491" s="88">
        <f t="shared" ref="N491:N513" si="121">G491+J491</f>
        <v>4197</v>
      </c>
    </row>
    <row r="492" spans="1:14">
      <c r="A492" s="215"/>
      <c r="B492" s="49" t="s">
        <v>2</v>
      </c>
      <c r="C492" s="50" t="s">
        <v>521</v>
      </c>
      <c r="D492" s="112">
        <v>0</v>
      </c>
      <c r="E492" s="79">
        <v>1</v>
      </c>
      <c r="F492" s="79">
        <v>0</v>
      </c>
      <c r="G492" s="41">
        <f t="shared" si="118"/>
        <v>1</v>
      </c>
      <c r="H492" s="45">
        <v>173</v>
      </c>
      <c r="I492" s="46">
        <v>2</v>
      </c>
      <c r="J492" s="47">
        <f t="shared" si="119"/>
        <v>175</v>
      </c>
      <c r="K492" s="45">
        <v>462</v>
      </c>
      <c r="L492" s="46">
        <v>15</v>
      </c>
      <c r="M492" s="47">
        <f t="shared" si="120"/>
        <v>477</v>
      </c>
      <c r="N492" s="48">
        <f t="shared" si="121"/>
        <v>176</v>
      </c>
    </row>
    <row r="493" spans="1:14">
      <c r="A493" s="215"/>
      <c r="B493" s="49" t="s">
        <v>2</v>
      </c>
      <c r="C493" s="50" t="s">
        <v>522</v>
      </c>
      <c r="D493" s="112">
        <v>2</v>
      </c>
      <c r="E493" s="79">
        <v>0</v>
      </c>
      <c r="F493" s="79">
        <v>0</v>
      </c>
      <c r="G493" s="41">
        <f t="shared" si="118"/>
        <v>2</v>
      </c>
      <c r="H493" s="45">
        <v>1624</v>
      </c>
      <c r="I493" s="46">
        <v>15</v>
      </c>
      <c r="J493" s="47">
        <f t="shared" si="119"/>
        <v>1639</v>
      </c>
      <c r="K493" s="45">
        <v>3087</v>
      </c>
      <c r="L493" s="46">
        <v>35</v>
      </c>
      <c r="M493" s="47">
        <f t="shared" si="120"/>
        <v>3122</v>
      </c>
      <c r="N493" s="48">
        <f t="shared" si="121"/>
        <v>1641</v>
      </c>
    </row>
    <row r="494" spans="1:14">
      <c r="A494" s="215"/>
      <c r="B494" s="49" t="s">
        <v>2</v>
      </c>
      <c r="C494" s="50" t="s">
        <v>523</v>
      </c>
      <c r="D494" s="112">
        <v>5</v>
      </c>
      <c r="E494" s="79">
        <v>0</v>
      </c>
      <c r="F494" s="79">
        <v>0</v>
      </c>
      <c r="G494" s="41">
        <f t="shared" si="118"/>
        <v>5</v>
      </c>
      <c r="H494" s="45">
        <v>1299</v>
      </c>
      <c r="I494" s="46">
        <v>17</v>
      </c>
      <c r="J494" s="47">
        <f t="shared" si="119"/>
        <v>1316</v>
      </c>
      <c r="K494" s="45">
        <v>2493</v>
      </c>
      <c r="L494" s="46">
        <v>37</v>
      </c>
      <c r="M494" s="47">
        <f t="shared" si="120"/>
        <v>2530</v>
      </c>
      <c r="N494" s="48">
        <f t="shared" si="121"/>
        <v>1321</v>
      </c>
    </row>
    <row r="495" spans="1:14">
      <c r="A495" s="215"/>
      <c r="B495" s="49" t="s">
        <v>2</v>
      </c>
      <c r="C495" s="50" t="s">
        <v>524</v>
      </c>
      <c r="D495" s="112">
        <v>6</v>
      </c>
      <c r="E495" s="79">
        <v>0</v>
      </c>
      <c r="F495" s="79">
        <v>0</v>
      </c>
      <c r="G495" s="41">
        <f t="shared" si="118"/>
        <v>6</v>
      </c>
      <c r="H495" s="45">
        <v>4549</v>
      </c>
      <c r="I495" s="46">
        <v>25</v>
      </c>
      <c r="J495" s="47">
        <f t="shared" si="119"/>
        <v>4574</v>
      </c>
      <c r="K495" s="45">
        <v>7592</v>
      </c>
      <c r="L495" s="46">
        <v>264</v>
      </c>
      <c r="M495" s="47">
        <f t="shared" si="120"/>
        <v>7856</v>
      </c>
      <c r="N495" s="48">
        <f t="shared" si="121"/>
        <v>4580</v>
      </c>
    </row>
    <row r="496" spans="1:14">
      <c r="A496" s="215"/>
      <c r="B496" s="51" t="s">
        <v>2</v>
      </c>
      <c r="C496" s="52" t="s">
        <v>525</v>
      </c>
      <c r="D496" s="113">
        <v>12</v>
      </c>
      <c r="E496" s="81">
        <v>0</v>
      </c>
      <c r="F496" s="81">
        <v>0</v>
      </c>
      <c r="G496" s="53">
        <f t="shared" si="118"/>
        <v>12</v>
      </c>
      <c r="H496" s="55">
        <v>6894</v>
      </c>
      <c r="I496" s="56">
        <v>101</v>
      </c>
      <c r="J496" s="57">
        <f t="shared" si="119"/>
        <v>6995</v>
      </c>
      <c r="K496" s="55">
        <v>11761</v>
      </c>
      <c r="L496" s="56">
        <v>231</v>
      </c>
      <c r="M496" s="57">
        <f t="shared" si="120"/>
        <v>11992</v>
      </c>
      <c r="N496" s="58">
        <f t="shared" si="121"/>
        <v>7007</v>
      </c>
    </row>
    <row r="497" spans="1:14">
      <c r="A497" s="215"/>
      <c r="B497" s="49" t="s">
        <v>2</v>
      </c>
      <c r="C497" s="50" t="s">
        <v>526</v>
      </c>
      <c r="D497" s="112">
        <v>6</v>
      </c>
      <c r="E497" s="79">
        <v>0</v>
      </c>
      <c r="F497" s="79">
        <v>0</v>
      </c>
      <c r="G497" s="41">
        <f t="shared" si="118"/>
        <v>6</v>
      </c>
      <c r="H497" s="45">
        <v>137</v>
      </c>
      <c r="I497" s="46">
        <v>0</v>
      </c>
      <c r="J497" s="47">
        <f t="shared" si="119"/>
        <v>137</v>
      </c>
      <c r="K497" s="45">
        <v>323</v>
      </c>
      <c r="L497" s="46">
        <v>0</v>
      </c>
      <c r="M497" s="47">
        <f t="shared" si="120"/>
        <v>323</v>
      </c>
      <c r="N497" s="48">
        <f t="shared" si="121"/>
        <v>143</v>
      </c>
    </row>
    <row r="498" spans="1:14">
      <c r="A498" s="215"/>
      <c r="B498" s="49" t="s">
        <v>2</v>
      </c>
      <c r="C498" s="50" t="s">
        <v>527</v>
      </c>
      <c r="D498" s="112">
        <v>1</v>
      </c>
      <c r="E498" s="79">
        <v>1</v>
      </c>
      <c r="F498" s="79">
        <v>0</v>
      </c>
      <c r="G498" s="41">
        <f t="shared" si="118"/>
        <v>2</v>
      </c>
      <c r="H498" s="45">
        <v>118</v>
      </c>
      <c r="I498" s="46">
        <v>0</v>
      </c>
      <c r="J498" s="47">
        <f t="shared" si="119"/>
        <v>118</v>
      </c>
      <c r="K498" s="45">
        <v>248</v>
      </c>
      <c r="L498" s="46">
        <v>0</v>
      </c>
      <c r="M498" s="47">
        <f t="shared" si="120"/>
        <v>248</v>
      </c>
      <c r="N498" s="48">
        <f t="shared" si="121"/>
        <v>120</v>
      </c>
    </row>
    <row r="499" spans="1:14">
      <c r="A499" s="215"/>
      <c r="B499" s="49" t="s">
        <v>2</v>
      </c>
      <c r="C499" s="50" t="s">
        <v>528</v>
      </c>
      <c r="D499" s="112">
        <v>6</v>
      </c>
      <c r="E499" s="79">
        <v>0</v>
      </c>
      <c r="F499" s="79">
        <v>1</v>
      </c>
      <c r="G499" s="41">
        <f t="shared" si="118"/>
        <v>7</v>
      </c>
      <c r="H499" s="45">
        <v>671</v>
      </c>
      <c r="I499" s="46">
        <v>12</v>
      </c>
      <c r="J499" s="47">
        <f t="shared" si="119"/>
        <v>683</v>
      </c>
      <c r="K499" s="45">
        <v>945</v>
      </c>
      <c r="L499" s="46">
        <v>25</v>
      </c>
      <c r="M499" s="47">
        <f t="shared" si="120"/>
        <v>970</v>
      </c>
      <c r="N499" s="48">
        <f t="shared" si="121"/>
        <v>690</v>
      </c>
    </row>
    <row r="500" spans="1:14">
      <c r="A500" s="215"/>
      <c r="B500" s="49" t="s">
        <v>2</v>
      </c>
      <c r="C500" s="50" t="s">
        <v>126</v>
      </c>
      <c r="D500" s="112">
        <v>35</v>
      </c>
      <c r="E500" s="79">
        <v>2</v>
      </c>
      <c r="F500" s="79">
        <v>7</v>
      </c>
      <c r="G500" s="41">
        <f t="shared" si="118"/>
        <v>44</v>
      </c>
      <c r="H500" s="45">
        <v>8123</v>
      </c>
      <c r="I500" s="46">
        <v>110</v>
      </c>
      <c r="J500" s="47">
        <f t="shared" si="119"/>
        <v>8233</v>
      </c>
      <c r="K500" s="45">
        <v>10776</v>
      </c>
      <c r="L500" s="46">
        <v>203</v>
      </c>
      <c r="M500" s="47">
        <f t="shared" si="120"/>
        <v>10979</v>
      </c>
      <c r="N500" s="48">
        <f t="shared" si="121"/>
        <v>8277</v>
      </c>
    </row>
    <row r="501" spans="1:14">
      <c r="A501" s="215"/>
      <c r="B501" s="51" t="s">
        <v>2</v>
      </c>
      <c r="C501" s="52" t="s">
        <v>529</v>
      </c>
      <c r="D501" s="113">
        <v>13</v>
      </c>
      <c r="E501" s="81">
        <v>1</v>
      </c>
      <c r="F501" s="81">
        <v>2</v>
      </c>
      <c r="G501" s="53">
        <f t="shared" si="118"/>
        <v>16</v>
      </c>
      <c r="H501" s="55">
        <v>1383</v>
      </c>
      <c r="I501" s="56">
        <v>10</v>
      </c>
      <c r="J501" s="57">
        <f t="shared" si="119"/>
        <v>1393</v>
      </c>
      <c r="K501" s="55">
        <v>2403</v>
      </c>
      <c r="L501" s="56">
        <v>43</v>
      </c>
      <c r="M501" s="57">
        <f t="shared" si="120"/>
        <v>2446</v>
      </c>
      <c r="N501" s="58">
        <f t="shared" si="121"/>
        <v>1409</v>
      </c>
    </row>
    <row r="502" spans="1:14">
      <c r="A502" s="215"/>
      <c r="B502" s="49" t="s">
        <v>2</v>
      </c>
      <c r="C502" s="50" t="s">
        <v>530</v>
      </c>
      <c r="D502" s="112">
        <v>2</v>
      </c>
      <c r="E502" s="79">
        <v>1</v>
      </c>
      <c r="F502" s="79">
        <v>0</v>
      </c>
      <c r="G502" s="41">
        <f t="shared" si="118"/>
        <v>3</v>
      </c>
      <c r="H502" s="45">
        <v>700</v>
      </c>
      <c r="I502" s="46">
        <v>2</v>
      </c>
      <c r="J502" s="47">
        <f t="shared" si="119"/>
        <v>702</v>
      </c>
      <c r="K502" s="45">
        <v>1911</v>
      </c>
      <c r="L502" s="46">
        <v>20</v>
      </c>
      <c r="M502" s="47">
        <f t="shared" si="120"/>
        <v>1931</v>
      </c>
      <c r="N502" s="48">
        <f t="shared" si="121"/>
        <v>705</v>
      </c>
    </row>
    <row r="503" spans="1:14">
      <c r="A503" s="215"/>
      <c r="B503" s="49" t="s">
        <v>2</v>
      </c>
      <c r="C503" s="50" t="s">
        <v>531</v>
      </c>
      <c r="D503" s="112">
        <v>7</v>
      </c>
      <c r="E503" s="79">
        <v>2</v>
      </c>
      <c r="F503" s="79">
        <v>1</v>
      </c>
      <c r="G503" s="41">
        <f t="shared" si="118"/>
        <v>10</v>
      </c>
      <c r="H503" s="45">
        <v>3586</v>
      </c>
      <c r="I503" s="46">
        <v>62</v>
      </c>
      <c r="J503" s="47">
        <f t="shared" si="119"/>
        <v>3648</v>
      </c>
      <c r="K503" s="45">
        <v>5605</v>
      </c>
      <c r="L503" s="46">
        <v>119</v>
      </c>
      <c r="M503" s="47">
        <f t="shared" si="120"/>
        <v>5724</v>
      </c>
      <c r="N503" s="48">
        <f t="shared" si="121"/>
        <v>3658</v>
      </c>
    </row>
    <row r="504" spans="1:14">
      <c r="A504" s="215"/>
      <c r="B504" s="49" t="s">
        <v>2</v>
      </c>
      <c r="C504" s="50" t="s">
        <v>532</v>
      </c>
      <c r="D504" s="112">
        <v>0</v>
      </c>
      <c r="E504" s="79">
        <v>0</v>
      </c>
      <c r="F504" s="79">
        <v>0</v>
      </c>
      <c r="G504" s="41">
        <f t="shared" si="118"/>
        <v>0</v>
      </c>
      <c r="H504" s="45">
        <v>1121</v>
      </c>
      <c r="I504" s="46">
        <v>19</v>
      </c>
      <c r="J504" s="47">
        <f t="shared" si="119"/>
        <v>1140</v>
      </c>
      <c r="K504" s="45">
        <v>1451</v>
      </c>
      <c r="L504" s="46">
        <v>28</v>
      </c>
      <c r="M504" s="47">
        <f t="shared" si="120"/>
        <v>1479</v>
      </c>
      <c r="N504" s="48">
        <f t="shared" si="121"/>
        <v>1140</v>
      </c>
    </row>
    <row r="505" spans="1:14">
      <c r="A505" s="215"/>
      <c r="B505" s="49" t="s">
        <v>2</v>
      </c>
      <c r="C505" s="50" t="s">
        <v>533</v>
      </c>
      <c r="D505" s="112">
        <v>2</v>
      </c>
      <c r="E505" s="79">
        <v>1</v>
      </c>
      <c r="F505" s="79">
        <v>0</v>
      </c>
      <c r="G505" s="41">
        <f t="shared" si="118"/>
        <v>3</v>
      </c>
      <c r="H505" s="45">
        <v>393</v>
      </c>
      <c r="I505" s="46">
        <v>0</v>
      </c>
      <c r="J505" s="47">
        <f t="shared" si="119"/>
        <v>393</v>
      </c>
      <c r="K505" s="45">
        <v>686</v>
      </c>
      <c r="L505" s="46">
        <v>14</v>
      </c>
      <c r="M505" s="47">
        <f t="shared" si="120"/>
        <v>700</v>
      </c>
      <c r="N505" s="48">
        <f t="shared" si="121"/>
        <v>396</v>
      </c>
    </row>
    <row r="506" spans="1:14">
      <c r="A506" s="215"/>
      <c r="B506" s="51" t="s">
        <v>2</v>
      </c>
      <c r="C506" s="52" t="s">
        <v>534</v>
      </c>
      <c r="D506" s="113">
        <v>2</v>
      </c>
      <c r="E506" s="81">
        <v>0</v>
      </c>
      <c r="F506" s="81">
        <v>0</v>
      </c>
      <c r="G506" s="53">
        <f t="shared" si="118"/>
        <v>2</v>
      </c>
      <c r="H506" s="55">
        <v>408</v>
      </c>
      <c r="I506" s="56">
        <v>0</v>
      </c>
      <c r="J506" s="57">
        <f t="shared" si="119"/>
        <v>408</v>
      </c>
      <c r="K506" s="55">
        <v>648</v>
      </c>
      <c r="L506" s="56">
        <v>0</v>
      </c>
      <c r="M506" s="57">
        <f t="shared" si="120"/>
        <v>648</v>
      </c>
      <c r="N506" s="58">
        <f t="shared" si="121"/>
        <v>410</v>
      </c>
    </row>
    <row r="507" spans="1:14">
      <c r="A507" s="215"/>
      <c r="B507" s="49" t="s">
        <v>2</v>
      </c>
      <c r="C507" s="50" t="s">
        <v>535</v>
      </c>
      <c r="D507" s="112">
        <v>4</v>
      </c>
      <c r="E507" s="79">
        <v>2</v>
      </c>
      <c r="F507" s="79">
        <v>0</v>
      </c>
      <c r="G507" s="41">
        <f t="shared" si="118"/>
        <v>6</v>
      </c>
      <c r="H507" s="45">
        <v>776</v>
      </c>
      <c r="I507" s="46">
        <v>0</v>
      </c>
      <c r="J507" s="47">
        <f t="shared" si="119"/>
        <v>776</v>
      </c>
      <c r="K507" s="45">
        <v>918</v>
      </c>
      <c r="L507" s="46">
        <v>0</v>
      </c>
      <c r="M507" s="47">
        <f t="shared" si="120"/>
        <v>918</v>
      </c>
      <c r="N507" s="48">
        <f t="shared" si="121"/>
        <v>782</v>
      </c>
    </row>
    <row r="508" spans="1:14">
      <c r="A508" s="215"/>
      <c r="B508" s="49" t="s">
        <v>2</v>
      </c>
      <c r="C508" s="50" t="s">
        <v>536</v>
      </c>
      <c r="D508" s="112">
        <v>0</v>
      </c>
      <c r="E508" s="79">
        <v>0</v>
      </c>
      <c r="F508" s="79">
        <v>0</v>
      </c>
      <c r="G508" s="41">
        <f t="shared" si="118"/>
        <v>0</v>
      </c>
      <c r="H508" s="45">
        <v>758</v>
      </c>
      <c r="I508" s="46">
        <v>0</v>
      </c>
      <c r="J508" s="47">
        <f t="shared" si="119"/>
        <v>758</v>
      </c>
      <c r="K508" s="45">
        <v>1004</v>
      </c>
      <c r="L508" s="46">
        <v>3</v>
      </c>
      <c r="M508" s="47">
        <f t="shared" si="120"/>
        <v>1007</v>
      </c>
      <c r="N508" s="48">
        <f t="shared" si="121"/>
        <v>758</v>
      </c>
    </row>
    <row r="509" spans="1:14">
      <c r="A509" s="215"/>
      <c r="B509" s="49" t="s">
        <v>2</v>
      </c>
      <c r="C509" s="50" t="s">
        <v>537</v>
      </c>
      <c r="D509" s="112">
        <v>3</v>
      </c>
      <c r="E509" s="79">
        <v>0</v>
      </c>
      <c r="F509" s="79">
        <v>0</v>
      </c>
      <c r="G509" s="41">
        <f t="shared" si="118"/>
        <v>3</v>
      </c>
      <c r="H509" s="45">
        <v>441</v>
      </c>
      <c r="I509" s="46">
        <v>0</v>
      </c>
      <c r="J509" s="47">
        <f t="shared" si="119"/>
        <v>441</v>
      </c>
      <c r="K509" s="45">
        <v>566</v>
      </c>
      <c r="L509" s="46">
        <v>0</v>
      </c>
      <c r="M509" s="47">
        <f t="shared" si="120"/>
        <v>566</v>
      </c>
      <c r="N509" s="48">
        <f t="shared" si="121"/>
        <v>444</v>
      </c>
    </row>
    <row r="510" spans="1:14">
      <c r="A510" s="215"/>
      <c r="B510" s="49" t="s">
        <v>2</v>
      </c>
      <c r="C510" s="50" t="s">
        <v>538</v>
      </c>
      <c r="D510" s="112">
        <v>2</v>
      </c>
      <c r="E510" s="79">
        <v>1</v>
      </c>
      <c r="F510" s="79">
        <v>0</v>
      </c>
      <c r="G510" s="47">
        <f t="shared" si="118"/>
        <v>3</v>
      </c>
      <c r="H510" s="45">
        <v>224</v>
      </c>
      <c r="I510" s="46">
        <v>1</v>
      </c>
      <c r="J510" s="47">
        <f t="shared" si="119"/>
        <v>225</v>
      </c>
      <c r="K510" s="45">
        <v>376</v>
      </c>
      <c r="L510" s="46">
        <v>5</v>
      </c>
      <c r="M510" s="47">
        <f t="shared" si="120"/>
        <v>381</v>
      </c>
      <c r="N510" s="48">
        <f t="shared" si="121"/>
        <v>228</v>
      </c>
    </row>
    <row r="511" spans="1:14">
      <c r="A511" s="215"/>
      <c r="B511" s="51" t="s">
        <v>2</v>
      </c>
      <c r="C511" s="52" t="s">
        <v>539</v>
      </c>
      <c r="D511" s="113">
        <v>2</v>
      </c>
      <c r="E511" s="81">
        <v>0</v>
      </c>
      <c r="F511" s="81">
        <v>0</v>
      </c>
      <c r="G511" s="53">
        <f t="shared" si="118"/>
        <v>2</v>
      </c>
      <c r="H511" s="55">
        <v>379</v>
      </c>
      <c r="I511" s="56">
        <v>0</v>
      </c>
      <c r="J511" s="57">
        <f t="shared" si="119"/>
        <v>379</v>
      </c>
      <c r="K511" s="55">
        <v>465</v>
      </c>
      <c r="L511" s="56">
        <v>0</v>
      </c>
      <c r="M511" s="57">
        <f t="shared" si="120"/>
        <v>465</v>
      </c>
      <c r="N511" s="58">
        <f t="shared" si="121"/>
        <v>381</v>
      </c>
    </row>
    <row r="512" spans="1:14">
      <c r="A512" s="215"/>
      <c r="B512" s="49" t="s">
        <v>2</v>
      </c>
      <c r="C512" s="50" t="s">
        <v>540</v>
      </c>
      <c r="D512" s="112">
        <v>0</v>
      </c>
      <c r="E512" s="79">
        <v>0</v>
      </c>
      <c r="F512" s="79">
        <v>0</v>
      </c>
      <c r="G512" s="41">
        <f t="shared" si="118"/>
        <v>0</v>
      </c>
      <c r="H512" s="45">
        <v>25</v>
      </c>
      <c r="I512" s="46">
        <v>2</v>
      </c>
      <c r="J512" s="47">
        <f t="shared" si="119"/>
        <v>27</v>
      </c>
      <c r="K512" s="45">
        <v>123</v>
      </c>
      <c r="L512" s="46">
        <v>15</v>
      </c>
      <c r="M512" s="47">
        <f t="shared" si="120"/>
        <v>138</v>
      </c>
      <c r="N512" s="48">
        <f t="shared" si="121"/>
        <v>27</v>
      </c>
    </row>
    <row r="513" spans="1:14">
      <c r="A513" s="215"/>
      <c r="B513" s="49" t="s">
        <v>0</v>
      </c>
      <c r="C513" s="50" t="s">
        <v>541</v>
      </c>
      <c r="D513" s="112">
        <v>0</v>
      </c>
      <c r="E513" s="79">
        <v>0</v>
      </c>
      <c r="F513" s="79">
        <v>0</v>
      </c>
      <c r="G513" s="41">
        <f t="shared" si="118"/>
        <v>0</v>
      </c>
      <c r="H513" s="45">
        <v>0</v>
      </c>
      <c r="I513" s="46">
        <v>0</v>
      </c>
      <c r="J513" s="47">
        <f t="shared" si="119"/>
        <v>0</v>
      </c>
      <c r="K513" s="45">
        <v>0</v>
      </c>
      <c r="L513" s="46">
        <v>0</v>
      </c>
      <c r="M513" s="47">
        <f t="shared" si="120"/>
        <v>0</v>
      </c>
      <c r="N513" s="48">
        <f t="shared" si="121"/>
        <v>0</v>
      </c>
    </row>
    <row r="514" spans="1:14">
      <c r="A514" s="216"/>
      <c r="B514" s="69" t="s">
        <v>200</v>
      </c>
      <c r="C514" s="70" t="s">
        <v>0</v>
      </c>
      <c r="D514" s="108">
        <f t="shared" ref="D514:N514" si="122">SUM(D491:D513)</f>
        <v>120</v>
      </c>
      <c r="E514" s="71">
        <f t="shared" si="122"/>
        <v>14</v>
      </c>
      <c r="F514" s="71">
        <f t="shared" si="122"/>
        <v>12</v>
      </c>
      <c r="G514" s="71">
        <f t="shared" si="122"/>
        <v>146</v>
      </c>
      <c r="H514" s="73">
        <f t="shared" si="122"/>
        <v>37888</v>
      </c>
      <c r="I514" s="74">
        <f t="shared" si="122"/>
        <v>456</v>
      </c>
      <c r="J514" s="75">
        <f t="shared" si="122"/>
        <v>38344</v>
      </c>
      <c r="K514" s="73">
        <f t="shared" si="122"/>
        <v>59999</v>
      </c>
      <c r="L514" s="71">
        <f t="shared" si="122"/>
        <v>1148</v>
      </c>
      <c r="M514" s="75">
        <f t="shared" si="122"/>
        <v>61147</v>
      </c>
      <c r="N514" s="163">
        <f t="shared" si="122"/>
        <v>38490</v>
      </c>
    </row>
    <row r="515" spans="1:14">
      <c r="A515" s="154" t="s">
        <v>0</v>
      </c>
      <c r="B515" s="98" t="s">
        <v>0</v>
      </c>
      <c r="C515" s="98" t="s">
        <v>0</v>
      </c>
      <c r="D515" s="44"/>
      <c r="E515" s="44"/>
      <c r="F515" s="44"/>
      <c r="G515" s="44"/>
      <c r="H515" s="44"/>
      <c r="I515" s="101"/>
      <c r="J515" s="44"/>
      <c r="K515" s="44"/>
      <c r="L515" s="44"/>
      <c r="M515" s="44"/>
      <c r="N515" s="102"/>
    </row>
    <row r="516" spans="1:14">
      <c r="A516" s="154" t="s">
        <v>0</v>
      </c>
      <c r="B516" s="98" t="s">
        <v>0</v>
      </c>
      <c r="C516" s="98" t="s">
        <v>0</v>
      </c>
      <c r="D516" s="44"/>
      <c r="E516" s="44"/>
      <c r="F516" s="44"/>
      <c r="G516" s="44"/>
      <c r="H516" s="44"/>
      <c r="I516" s="101"/>
      <c r="J516" s="44"/>
      <c r="K516" s="44"/>
      <c r="L516" s="44"/>
      <c r="M516" s="44"/>
      <c r="N516" s="102"/>
    </row>
    <row r="517" spans="1:14">
      <c r="A517" s="154" t="s">
        <v>0</v>
      </c>
      <c r="B517" s="98" t="s">
        <v>0</v>
      </c>
      <c r="C517" s="98" t="s">
        <v>0</v>
      </c>
      <c r="D517" s="44"/>
      <c r="E517" s="44"/>
      <c r="F517" s="44"/>
      <c r="G517" s="44"/>
      <c r="H517" s="44"/>
      <c r="I517" s="101"/>
      <c r="J517" s="44"/>
      <c r="K517" s="44"/>
      <c r="L517" s="44"/>
      <c r="M517" s="44"/>
      <c r="N517" s="102"/>
    </row>
    <row r="518" spans="1:14">
      <c r="A518" s="154" t="s">
        <v>0</v>
      </c>
      <c r="B518" s="98" t="s">
        <v>0</v>
      </c>
      <c r="C518" s="98" t="s">
        <v>0</v>
      </c>
      <c r="D518" s="44"/>
      <c r="E518" s="44"/>
      <c r="F518" s="44"/>
      <c r="G518" s="44"/>
      <c r="H518" s="44"/>
      <c r="I518" s="101"/>
      <c r="J518" s="44"/>
      <c r="K518" s="44"/>
      <c r="L518" s="44"/>
      <c r="M518" s="44"/>
      <c r="N518" s="102"/>
    </row>
    <row r="519" spans="1:14">
      <c r="A519" s="154" t="s">
        <v>0</v>
      </c>
      <c r="B519" s="98" t="s">
        <v>0</v>
      </c>
      <c r="C519" s="98" t="s">
        <v>0</v>
      </c>
      <c r="D519" s="44"/>
      <c r="E519" s="44"/>
      <c r="F519" s="44"/>
      <c r="G519" s="44"/>
      <c r="H519" s="44"/>
      <c r="I519" s="101"/>
      <c r="J519" s="44"/>
      <c r="K519" s="44"/>
      <c r="L519" s="44"/>
      <c r="M519" s="44"/>
      <c r="N519" s="102"/>
    </row>
    <row r="520" spans="1:14">
      <c r="A520" s="154" t="s">
        <v>0</v>
      </c>
      <c r="B520" s="98" t="s">
        <v>0</v>
      </c>
      <c r="C520" s="98" t="s">
        <v>0</v>
      </c>
      <c r="D520" s="44"/>
      <c r="E520" s="44"/>
      <c r="F520" s="44"/>
      <c r="G520" s="44"/>
      <c r="H520" s="44"/>
      <c r="I520" s="101"/>
      <c r="J520" s="44"/>
      <c r="K520" s="44"/>
      <c r="L520" s="44"/>
      <c r="M520" s="44"/>
      <c r="N520" s="102"/>
    </row>
    <row r="521" spans="1:14">
      <c r="A521" s="154" t="s">
        <v>0</v>
      </c>
      <c r="B521" s="98" t="s">
        <v>0</v>
      </c>
      <c r="C521" s="98" t="s">
        <v>0</v>
      </c>
      <c r="D521" s="165"/>
      <c r="E521" s="165"/>
      <c r="F521" s="165"/>
      <c r="G521" s="165"/>
      <c r="H521" s="165"/>
      <c r="I521" s="165"/>
      <c r="J521" s="165"/>
      <c r="K521" s="165"/>
      <c r="L521" s="165"/>
      <c r="M521" s="165"/>
      <c r="N521" s="166"/>
    </row>
    <row r="522" spans="1:14">
      <c r="A522" s="106" t="s">
        <v>0</v>
      </c>
      <c r="B522" s="106" t="s">
        <v>0</v>
      </c>
      <c r="C522" s="106" t="s">
        <v>0</v>
      </c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7"/>
    </row>
    <row r="523" spans="1:14" ht="26.4">
      <c r="A523" s="6" t="s">
        <v>174</v>
      </c>
      <c r="B523" s="7"/>
      <c r="C523" s="8"/>
      <c r="D523" s="9" t="s">
        <v>175</v>
      </c>
      <c r="E523" s="10"/>
      <c r="F523" s="10"/>
      <c r="G523" s="11"/>
      <c r="H523" s="12" t="s">
        <v>176</v>
      </c>
      <c r="I523" s="13"/>
      <c r="J523" s="14"/>
      <c r="K523" s="12" t="s">
        <v>177</v>
      </c>
      <c r="L523" s="13"/>
      <c r="M523" s="14"/>
      <c r="N523" s="15" t="s">
        <v>178</v>
      </c>
    </row>
    <row r="524" spans="1:14">
      <c r="A524" s="16"/>
      <c r="B524" s="17"/>
      <c r="C524" s="18"/>
      <c r="D524" s="19" t="s">
        <v>179</v>
      </c>
      <c r="E524" s="20" t="s">
        <v>180</v>
      </c>
      <c r="F524" s="20" t="s">
        <v>181</v>
      </c>
      <c r="G524" s="21" t="s">
        <v>182</v>
      </c>
      <c r="H524" s="22" t="s">
        <v>179</v>
      </c>
      <c r="I524" s="20" t="s">
        <v>180</v>
      </c>
      <c r="J524" s="23" t="s">
        <v>182</v>
      </c>
      <c r="K524" s="22" t="s">
        <v>179</v>
      </c>
      <c r="L524" s="20" t="s">
        <v>180</v>
      </c>
      <c r="M524" s="23" t="s">
        <v>182</v>
      </c>
      <c r="N524" s="25" t="s">
        <v>182</v>
      </c>
    </row>
    <row r="525" spans="1:14">
      <c r="A525" s="214" t="s">
        <v>127</v>
      </c>
      <c r="B525" s="77" t="s">
        <v>2</v>
      </c>
      <c r="C525" s="50" t="s">
        <v>542</v>
      </c>
      <c r="D525" s="112">
        <v>55</v>
      </c>
      <c r="E525" s="79">
        <v>5</v>
      </c>
      <c r="F525" s="79">
        <v>0</v>
      </c>
      <c r="G525" s="41">
        <f t="shared" ref="G525:G536" si="123">D525+E525+F525</f>
        <v>60</v>
      </c>
      <c r="H525" s="45">
        <v>6917</v>
      </c>
      <c r="I525" s="46">
        <v>80</v>
      </c>
      <c r="J525" s="47">
        <f t="shared" ref="J525:J536" si="124">H525+I525</f>
        <v>6997</v>
      </c>
      <c r="K525" s="45">
        <v>9283</v>
      </c>
      <c r="L525" s="46">
        <v>204</v>
      </c>
      <c r="M525" s="47">
        <f t="shared" ref="M525:M536" si="125">K525+L525</f>
        <v>9487</v>
      </c>
      <c r="N525" s="48">
        <f t="shared" ref="N525:N536" si="126">G525+J525</f>
        <v>7057</v>
      </c>
    </row>
    <row r="526" spans="1:14">
      <c r="A526" s="215"/>
      <c r="B526" s="49" t="s">
        <v>2</v>
      </c>
      <c r="C526" s="50" t="s">
        <v>543</v>
      </c>
      <c r="D526" s="112">
        <v>45</v>
      </c>
      <c r="E526" s="79">
        <v>7</v>
      </c>
      <c r="F526" s="79">
        <v>0</v>
      </c>
      <c r="G526" s="41">
        <f t="shared" si="123"/>
        <v>52</v>
      </c>
      <c r="H526" s="45">
        <v>4097</v>
      </c>
      <c r="I526" s="46">
        <v>102</v>
      </c>
      <c r="J526" s="47">
        <f t="shared" si="124"/>
        <v>4199</v>
      </c>
      <c r="K526" s="45">
        <v>6224</v>
      </c>
      <c r="L526" s="46">
        <v>146</v>
      </c>
      <c r="M526" s="47">
        <f t="shared" si="125"/>
        <v>6370</v>
      </c>
      <c r="N526" s="48">
        <f t="shared" si="126"/>
        <v>4251</v>
      </c>
    </row>
    <row r="527" spans="1:14">
      <c r="A527" s="215"/>
      <c r="B527" s="49" t="s">
        <v>2</v>
      </c>
      <c r="C527" s="50" t="s">
        <v>544</v>
      </c>
      <c r="D527" s="112">
        <v>11</v>
      </c>
      <c r="E527" s="79">
        <v>1</v>
      </c>
      <c r="F527" s="79">
        <v>0</v>
      </c>
      <c r="G527" s="41">
        <f t="shared" si="123"/>
        <v>12</v>
      </c>
      <c r="H527" s="45">
        <v>53</v>
      </c>
      <c r="I527" s="46">
        <v>0</v>
      </c>
      <c r="J527" s="47">
        <f t="shared" si="124"/>
        <v>53</v>
      </c>
      <c r="K527" s="45">
        <v>72</v>
      </c>
      <c r="L527" s="46">
        <v>0</v>
      </c>
      <c r="M527" s="47">
        <f t="shared" si="125"/>
        <v>72</v>
      </c>
      <c r="N527" s="48">
        <f t="shared" si="126"/>
        <v>65</v>
      </c>
    </row>
    <row r="528" spans="1:14">
      <c r="A528" s="215"/>
      <c r="B528" s="49" t="s">
        <v>2</v>
      </c>
      <c r="C528" s="50" t="s">
        <v>545</v>
      </c>
      <c r="D528" s="112">
        <v>185</v>
      </c>
      <c r="E528" s="79">
        <v>41</v>
      </c>
      <c r="F528" s="79">
        <v>0</v>
      </c>
      <c r="G528" s="41">
        <f t="shared" si="123"/>
        <v>226</v>
      </c>
      <c r="H528" s="45">
        <v>9435</v>
      </c>
      <c r="I528" s="46">
        <v>0</v>
      </c>
      <c r="J528" s="47">
        <f t="shared" si="124"/>
        <v>9435</v>
      </c>
      <c r="K528" s="45">
        <v>11049</v>
      </c>
      <c r="L528" s="46">
        <v>40</v>
      </c>
      <c r="M528" s="47">
        <f t="shared" si="125"/>
        <v>11089</v>
      </c>
      <c r="N528" s="48">
        <f t="shared" si="126"/>
        <v>9661</v>
      </c>
    </row>
    <row r="529" spans="1:14">
      <c r="A529" s="215"/>
      <c r="B529" s="49" t="s">
        <v>2</v>
      </c>
      <c r="C529" s="50" t="s">
        <v>546</v>
      </c>
      <c r="D529" s="112">
        <v>3</v>
      </c>
      <c r="E529" s="79">
        <v>5</v>
      </c>
      <c r="F529" s="79">
        <v>0</v>
      </c>
      <c r="G529" s="41">
        <f t="shared" si="123"/>
        <v>8</v>
      </c>
      <c r="H529" s="45">
        <v>0</v>
      </c>
      <c r="I529" s="46">
        <v>0</v>
      </c>
      <c r="J529" s="47">
        <f t="shared" si="124"/>
        <v>0</v>
      </c>
      <c r="K529" s="45">
        <v>0</v>
      </c>
      <c r="L529" s="46">
        <v>0</v>
      </c>
      <c r="M529" s="47">
        <f t="shared" si="125"/>
        <v>0</v>
      </c>
      <c r="N529" s="48">
        <f t="shared" si="126"/>
        <v>8</v>
      </c>
    </row>
    <row r="530" spans="1:14">
      <c r="A530" s="215"/>
      <c r="B530" s="51" t="s">
        <v>2</v>
      </c>
      <c r="C530" s="52" t="s">
        <v>547</v>
      </c>
      <c r="D530" s="113">
        <v>30</v>
      </c>
      <c r="E530" s="81">
        <v>7</v>
      </c>
      <c r="F530" s="81">
        <v>0</v>
      </c>
      <c r="G530" s="53">
        <f t="shared" si="123"/>
        <v>37</v>
      </c>
      <c r="H530" s="55">
        <v>1790</v>
      </c>
      <c r="I530" s="56">
        <v>23</v>
      </c>
      <c r="J530" s="57">
        <f t="shared" si="124"/>
        <v>1813</v>
      </c>
      <c r="K530" s="55">
        <v>2433</v>
      </c>
      <c r="L530" s="56">
        <v>68</v>
      </c>
      <c r="M530" s="57">
        <f t="shared" si="125"/>
        <v>2501</v>
      </c>
      <c r="N530" s="58">
        <f t="shared" si="126"/>
        <v>1850</v>
      </c>
    </row>
    <row r="531" spans="1:14">
      <c r="A531" s="215"/>
      <c r="B531" s="49" t="s">
        <v>2</v>
      </c>
      <c r="C531" s="50" t="s">
        <v>548</v>
      </c>
      <c r="D531" s="112">
        <v>36</v>
      </c>
      <c r="E531" s="79">
        <v>7</v>
      </c>
      <c r="F531" s="79">
        <v>0</v>
      </c>
      <c r="G531" s="41">
        <f t="shared" si="123"/>
        <v>43</v>
      </c>
      <c r="H531" s="45">
        <v>2140</v>
      </c>
      <c r="I531" s="46">
        <v>17</v>
      </c>
      <c r="J531" s="47">
        <f t="shared" si="124"/>
        <v>2157</v>
      </c>
      <c r="K531" s="45">
        <v>2744</v>
      </c>
      <c r="L531" s="46">
        <v>24</v>
      </c>
      <c r="M531" s="47">
        <f t="shared" si="125"/>
        <v>2768</v>
      </c>
      <c r="N531" s="48">
        <f t="shared" si="126"/>
        <v>2200</v>
      </c>
    </row>
    <row r="532" spans="1:14">
      <c r="A532" s="215"/>
      <c r="B532" s="49" t="s">
        <v>2</v>
      </c>
      <c r="C532" s="50" t="s">
        <v>549</v>
      </c>
      <c r="D532" s="112">
        <v>38</v>
      </c>
      <c r="E532" s="79">
        <v>1</v>
      </c>
      <c r="F532" s="79">
        <v>0</v>
      </c>
      <c r="G532" s="41">
        <f t="shared" si="123"/>
        <v>39</v>
      </c>
      <c r="H532" s="45">
        <v>1737</v>
      </c>
      <c r="I532" s="46">
        <v>9</v>
      </c>
      <c r="J532" s="47">
        <f t="shared" si="124"/>
        <v>1746</v>
      </c>
      <c r="K532" s="45">
        <v>2985</v>
      </c>
      <c r="L532" s="46">
        <v>58</v>
      </c>
      <c r="M532" s="47">
        <f t="shared" si="125"/>
        <v>3043</v>
      </c>
      <c r="N532" s="48">
        <f t="shared" si="126"/>
        <v>1785</v>
      </c>
    </row>
    <row r="533" spans="1:14">
      <c r="A533" s="215"/>
      <c r="B533" s="49" t="s">
        <v>2</v>
      </c>
      <c r="C533" s="50" t="s">
        <v>550</v>
      </c>
      <c r="D533" s="112">
        <v>101</v>
      </c>
      <c r="E533" s="79">
        <v>8</v>
      </c>
      <c r="F533" s="79">
        <v>0</v>
      </c>
      <c r="G533" s="41">
        <f t="shared" si="123"/>
        <v>109</v>
      </c>
      <c r="H533" s="45">
        <v>886</v>
      </c>
      <c r="I533" s="46">
        <v>0</v>
      </c>
      <c r="J533" s="47">
        <f t="shared" si="124"/>
        <v>886</v>
      </c>
      <c r="K533" s="45">
        <v>967</v>
      </c>
      <c r="L533" s="46">
        <v>0</v>
      </c>
      <c r="M533" s="47">
        <f t="shared" si="125"/>
        <v>967</v>
      </c>
      <c r="N533" s="48">
        <f t="shared" si="126"/>
        <v>995</v>
      </c>
    </row>
    <row r="534" spans="1:14">
      <c r="A534" s="215"/>
      <c r="B534" s="59" t="s">
        <v>2</v>
      </c>
      <c r="C534" s="60" t="s">
        <v>551</v>
      </c>
      <c r="D534" s="114">
        <v>114</v>
      </c>
      <c r="E534" s="82">
        <v>10</v>
      </c>
      <c r="F534" s="82">
        <v>0</v>
      </c>
      <c r="G534" s="61">
        <f t="shared" si="123"/>
        <v>124</v>
      </c>
      <c r="H534" s="63">
        <v>1287</v>
      </c>
      <c r="I534" s="64">
        <v>0</v>
      </c>
      <c r="J534" s="65">
        <f t="shared" si="124"/>
        <v>1287</v>
      </c>
      <c r="K534" s="63">
        <v>1616</v>
      </c>
      <c r="L534" s="64">
        <v>0</v>
      </c>
      <c r="M534" s="65">
        <f t="shared" si="125"/>
        <v>1616</v>
      </c>
      <c r="N534" s="66">
        <f t="shared" si="126"/>
        <v>1411</v>
      </c>
    </row>
    <row r="535" spans="1:14">
      <c r="A535" s="215"/>
      <c r="B535" s="49" t="s">
        <v>2</v>
      </c>
      <c r="C535" s="50" t="s">
        <v>552</v>
      </c>
      <c r="D535" s="112">
        <v>8</v>
      </c>
      <c r="E535" s="79">
        <v>0</v>
      </c>
      <c r="F535" s="79">
        <v>0</v>
      </c>
      <c r="G535" s="41">
        <f t="shared" si="123"/>
        <v>8</v>
      </c>
      <c r="H535" s="45">
        <v>1584</v>
      </c>
      <c r="I535" s="46">
        <v>0</v>
      </c>
      <c r="J535" s="47">
        <f t="shared" si="124"/>
        <v>1584</v>
      </c>
      <c r="K535" s="45">
        <v>1688</v>
      </c>
      <c r="L535" s="46">
        <v>0</v>
      </c>
      <c r="M535" s="47">
        <f t="shared" si="125"/>
        <v>1688</v>
      </c>
      <c r="N535" s="48">
        <f t="shared" si="126"/>
        <v>1592</v>
      </c>
    </row>
    <row r="536" spans="1:14">
      <c r="A536" s="215"/>
      <c r="B536" s="49" t="s">
        <v>2</v>
      </c>
      <c r="C536" s="50" t="s">
        <v>553</v>
      </c>
      <c r="D536" s="112">
        <v>6</v>
      </c>
      <c r="E536" s="79">
        <v>2</v>
      </c>
      <c r="F536" s="79">
        <v>0</v>
      </c>
      <c r="G536" s="41">
        <f t="shared" si="123"/>
        <v>8</v>
      </c>
      <c r="H536" s="45">
        <v>67</v>
      </c>
      <c r="I536" s="46">
        <v>0</v>
      </c>
      <c r="J536" s="47">
        <f t="shared" si="124"/>
        <v>67</v>
      </c>
      <c r="K536" s="45">
        <v>470</v>
      </c>
      <c r="L536" s="46">
        <v>0</v>
      </c>
      <c r="M536" s="47">
        <f t="shared" si="125"/>
        <v>470</v>
      </c>
      <c r="N536" s="48">
        <f t="shared" si="126"/>
        <v>75</v>
      </c>
    </row>
    <row r="537" spans="1:14">
      <c r="A537" s="216"/>
      <c r="B537" s="69" t="s">
        <v>200</v>
      </c>
      <c r="C537" s="70" t="s">
        <v>0</v>
      </c>
      <c r="D537" s="72">
        <f t="shared" ref="D537:N537" si="127">SUM(D525:D536)</f>
        <v>632</v>
      </c>
      <c r="E537" s="71">
        <f t="shared" si="127"/>
        <v>94</v>
      </c>
      <c r="F537" s="71">
        <f t="shared" si="127"/>
        <v>0</v>
      </c>
      <c r="G537" s="71">
        <f t="shared" si="127"/>
        <v>726</v>
      </c>
      <c r="H537" s="73">
        <f t="shared" si="127"/>
        <v>29993</v>
      </c>
      <c r="I537" s="74">
        <f t="shared" si="127"/>
        <v>231</v>
      </c>
      <c r="J537" s="75">
        <f t="shared" si="127"/>
        <v>30224</v>
      </c>
      <c r="K537" s="73">
        <f t="shared" si="127"/>
        <v>39531</v>
      </c>
      <c r="L537" s="71">
        <f t="shared" si="127"/>
        <v>540</v>
      </c>
      <c r="M537" s="75">
        <f t="shared" si="127"/>
        <v>40071</v>
      </c>
      <c r="N537" s="76">
        <f t="shared" si="127"/>
        <v>30950</v>
      </c>
    </row>
    <row r="538" spans="1:14">
      <c r="A538" s="214" t="s">
        <v>128</v>
      </c>
      <c r="B538" s="83" t="s">
        <v>2</v>
      </c>
      <c r="C538" s="78" t="s">
        <v>554</v>
      </c>
      <c r="D538" s="110">
        <v>84</v>
      </c>
      <c r="E538" s="84">
        <v>5</v>
      </c>
      <c r="F538" s="84">
        <v>0</v>
      </c>
      <c r="G538" s="111">
        <f t="shared" ref="G538:G549" si="128">D538+E538+F538</f>
        <v>89</v>
      </c>
      <c r="H538" s="86">
        <v>2963</v>
      </c>
      <c r="I538" s="87">
        <v>27</v>
      </c>
      <c r="J538" s="80">
        <f t="shared" ref="J538:J549" si="129">H538+I538</f>
        <v>2990</v>
      </c>
      <c r="K538" s="86">
        <v>4343</v>
      </c>
      <c r="L538" s="87">
        <v>49</v>
      </c>
      <c r="M538" s="80">
        <f t="shared" ref="M538:M549" si="130">K538+L538</f>
        <v>4392</v>
      </c>
      <c r="N538" s="88">
        <f t="shared" ref="N538:N549" si="131">G538+J538</f>
        <v>3079</v>
      </c>
    </row>
    <row r="539" spans="1:14">
      <c r="A539" s="215"/>
      <c r="B539" s="77" t="s">
        <v>2</v>
      </c>
      <c r="C539" s="50" t="s">
        <v>555</v>
      </c>
      <c r="D539" s="112">
        <v>50</v>
      </c>
      <c r="E539" s="79">
        <v>5</v>
      </c>
      <c r="F539" s="79">
        <v>0</v>
      </c>
      <c r="G539" s="41">
        <f t="shared" si="128"/>
        <v>55</v>
      </c>
      <c r="H539" s="45">
        <v>5594</v>
      </c>
      <c r="I539" s="46">
        <v>74</v>
      </c>
      <c r="J539" s="47">
        <f t="shared" si="129"/>
        <v>5668</v>
      </c>
      <c r="K539" s="45">
        <v>8655</v>
      </c>
      <c r="L539" s="46">
        <v>100</v>
      </c>
      <c r="M539" s="47">
        <f t="shared" si="130"/>
        <v>8755</v>
      </c>
      <c r="N539" s="48">
        <f t="shared" si="131"/>
        <v>5723</v>
      </c>
    </row>
    <row r="540" spans="1:14">
      <c r="A540" s="215"/>
      <c r="B540" s="77" t="s">
        <v>2</v>
      </c>
      <c r="C540" s="50" t="s">
        <v>556</v>
      </c>
      <c r="D540" s="112">
        <v>0</v>
      </c>
      <c r="E540" s="79">
        <v>0</v>
      </c>
      <c r="F540" s="79">
        <v>0</v>
      </c>
      <c r="G540" s="41">
        <f t="shared" si="128"/>
        <v>0</v>
      </c>
      <c r="H540" s="45">
        <v>305</v>
      </c>
      <c r="I540" s="46">
        <v>3</v>
      </c>
      <c r="J540" s="47">
        <f t="shared" si="129"/>
        <v>308</v>
      </c>
      <c r="K540" s="45">
        <v>1200</v>
      </c>
      <c r="L540" s="46">
        <v>4</v>
      </c>
      <c r="M540" s="47">
        <f t="shared" si="130"/>
        <v>1204</v>
      </c>
      <c r="N540" s="48">
        <f t="shared" si="131"/>
        <v>308</v>
      </c>
    </row>
    <row r="541" spans="1:14">
      <c r="A541" s="215"/>
      <c r="B541" s="77" t="s">
        <v>2</v>
      </c>
      <c r="C541" s="50" t="s">
        <v>557</v>
      </c>
      <c r="D541" s="112">
        <v>7</v>
      </c>
      <c r="E541" s="79">
        <v>0</v>
      </c>
      <c r="F541" s="79">
        <v>0</v>
      </c>
      <c r="G541" s="41">
        <f t="shared" si="128"/>
        <v>7</v>
      </c>
      <c r="H541" s="45">
        <v>5878</v>
      </c>
      <c r="I541" s="46">
        <v>20</v>
      </c>
      <c r="J541" s="47">
        <f t="shared" si="129"/>
        <v>5898</v>
      </c>
      <c r="K541" s="45">
        <v>7700</v>
      </c>
      <c r="L541" s="46">
        <v>47</v>
      </c>
      <c r="M541" s="47">
        <f t="shared" si="130"/>
        <v>7747</v>
      </c>
      <c r="N541" s="48">
        <f t="shared" si="131"/>
        <v>5905</v>
      </c>
    </row>
    <row r="542" spans="1:14">
      <c r="A542" s="215"/>
      <c r="B542" s="77" t="s">
        <v>2</v>
      </c>
      <c r="C542" s="50" t="s">
        <v>558</v>
      </c>
      <c r="D542" s="112">
        <v>54</v>
      </c>
      <c r="E542" s="79">
        <v>5</v>
      </c>
      <c r="F542" s="79">
        <v>0</v>
      </c>
      <c r="G542" s="41">
        <f t="shared" si="128"/>
        <v>59</v>
      </c>
      <c r="H542" s="45">
        <v>4349</v>
      </c>
      <c r="I542" s="46">
        <v>49</v>
      </c>
      <c r="J542" s="47">
        <f t="shared" si="129"/>
        <v>4398</v>
      </c>
      <c r="K542" s="45">
        <v>6150</v>
      </c>
      <c r="L542" s="46">
        <v>98</v>
      </c>
      <c r="M542" s="47">
        <f t="shared" si="130"/>
        <v>6248</v>
      </c>
      <c r="N542" s="48">
        <f t="shared" si="131"/>
        <v>4457</v>
      </c>
    </row>
    <row r="543" spans="1:14">
      <c r="A543" s="215"/>
      <c r="B543" s="89" t="s">
        <v>2</v>
      </c>
      <c r="C543" s="52" t="s">
        <v>559</v>
      </c>
      <c r="D543" s="113">
        <v>2</v>
      </c>
      <c r="E543" s="81">
        <v>1</v>
      </c>
      <c r="F543" s="81">
        <v>0</v>
      </c>
      <c r="G543" s="53">
        <f t="shared" si="128"/>
        <v>3</v>
      </c>
      <c r="H543" s="55">
        <v>2763</v>
      </c>
      <c r="I543" s="56">
        <v>19</v>
      </c>
      <c r="J543" s="57">
        <f t="shared" si="129"/>
        <v>2782</v>
      </c>
      <c r="K543" s="55">
        <v>3900</v>
      </c>
      <c r="L543" s="56">
        <v>25</v>
      </c>
      <c r="M543" s="57">
        <f t="shared" si="130"/>
        <v>3925</v>
      </c>
      <c r="N543" s="58">
        <f t="shared" si="131"/>
        <v>2785</v>
      </c>
    </row>
    <row r="544" spans="1:14">
      <c r="A544" s="215"/>
      <c r="B544" s="77" t="s">
        <v>2</v>
      </c>
      <c r="C544" s="50" t="s">
        <v>560</v>
      </c>
      <c r="D544" s="112">
        <v>11</v>
      </c>
      <c r="E544" s="79">
        <v>0</v>
      </c>
      <c r="F544" s="79">
        <v>0</v>
      </c>
      <c r="G544" s="41">
        <f t="shared" si="128"/>
        <v>11</v>
      </c>
      <c r="H544" s="45">
        <v>3478</v>
      </c>
      <c r="I544" s="46">
        <v>34</v>
      </c>
      <c r="J544" s="47">
        <f t="shared" si="129"/>
        <v>3512</v>
      </c>
      <c r="K544" s="45">
        <v>4636</v>
      </c>
      <c r="L544" s="46">
        <v>46</v>
      </c>
      <c r="M544" s="47">
        <f t="shared" si="130"/>
        <v>4682</v>
      </c>
      <c r="N544" s="48">
        <f t="shared" si="131"/>
        <v>3523</v>
      </c>
    </row>
    <row r="545" spans="1:14">
      <c r="A545" s="215"/>
      <c r="B545" s="77" t="s">
        <v>2</v>
      </c>
      <c r="C545" s="50" t="s">
        <v>561</v>
      </c>
      <c r="D545" s="112">
        <v>2</v>
      </c>
      <c r="E545" s="79">
        <v>1</v>
      </c>
      <c r="F545" s="79">
        <v>0</v>
      </c>
      <c r="G545" s="41">
        <f t="shared" si="128"/>
        <v>3</v>
      </c>
      <c r="H545" s="45">
        <v>2985</v>
      </c>
      <c r="I545" s="46">
        <v>24</v>
      </c>
      <c r="J545" s="47">
        <f t="shared" si="129"/>
        <v>3009</v>
      </c>
      <c r="K545" s="45">
        <v>4000</v>
      </c>
      <c r="L545" s="46">
        <v>47</v>
      </c>
      <c r="M545" s="47">
        <f t="shared" si="130"/>
        <v>4047</v>
      </c>
      <c r="N545" s="48">
        <f t="shared" si="131"/>
        <v>3012</v>
      </c>
    </row>
    <row r="546" spans="1:14">
      <c r="A546" s="215"/>
      <c r="B546" s="77" t="s">
        <v>2</v>
      </c>
      <c r="C546" s="50" t="s">
        <v>562</v>
      </c>
      <c r="D546" s="112">
        <v>14</v>
      </c>
      <c r="E546" s="79">
        <v>4</v>
      </c>
      <c r="F546" s="79">
        <v>0</v>
      </c>
      <c r="G546" s="41">
        <f t="shared" si="128"/>
        <v>18</v>
      </c>
      <c r="H546" s="45">
        <v>6815</v>
      </c>
      <c r="I546" s="46">
        <v>86</v>
      </c>
      <c r="J546" s="47">
        <f t="shared" si="129"/>
        <v>6901</v>
      </c>
      <c r="K546" s="45">
        <v>9800</v>
      </c>
      <c r="L546" s="46">
        <v>89</v>
      </c>
      <c r="M546" s="47">
        <f t="shared" si="130"/>
        <v>9889</v>
      </c>
      <c r="N546" s="48">
        <f t="shared" si="131"/>
        <v>6919</v>
      </c>
    </row>
    <row r="547" spans="1:14">
      <c r="A547" s="215"/>
      <c r="B547" s="90" t="s">
        <v>2</v>
      </c>
      <c r="C547" s="60" t="s">
        <v>563</v>
      </c>
      <c r="D547" s="114">
        <v>0</v>
      </c>
      <c r="E547" s="82">
        <v>0</v>
      </c>
      <c r="F547" s="82">
        <v>0</v>
      </c>
      <c r="G547" s="61">
        <f t="shared" si="128"/>
        <v>0</v>
      </c>
      <c r="H547" s="63">
        <v>1966</v>
      </c>
      <c r="I547" s="64">
        <v>8</v>
      </c>
      <c r="J547" s="65">
        <f t="shared" si="129"/>
        <v>1974</v>
      </c>
      <c r="K547" s="63">
        <v>3170</v>
      </c>
      <c r="L547" s="64">
        <v>11</v>
      </c>
      <c r="M547" s="65">
        <f t="shared" si="130"/>
        <v>3181</v>
      </c>
      <c r="N547" s="66">
        <f t="shared" si="131"/>
        <v>1974</v>
      </c>
    </row>
    <row r="548" spans="1:14">
      <c r="A548" s="215"/>
      <c r="B548" s="77" t="s">
        <v>2</v>
      </c>
      <c r="C548" s="50" t="s">
        <v>564</v>
      </c>
      <c r="D548" s="112">
        <v>18</v>
      </c>
      <c r="E548" s="79">
        <v>0</v>
      </c>
      <c r="F548" s="79">
        <v>0</v>
      </c>
      <c r="G548" s="41">
        <f t="shared" si="128"/>
        <v>18</v>
      </c>
      <c r="H548" s="45">
        <v>802</v>
      </c>
      <c r="I548" s="46">
        <v>3</v>
      </c>
      <c r="J548" s="47">
        <f t="shared" si="129"/>
        <v>805</v>
      </c>
      <c r="K548" s="45">
        <v>1723</v>
      </c>
      <c r="L548" s="46">
        <v>4</v>
      </c>
      <c r="M548" s="47">
        <f t="shared" si="130"/>
        <v>1727</v>
      </c>
      <c r="N548" s="48">
        <f t="shared" si="131"/>
        <v>823</v>
      </c>
    </row>
    <row r="549" spans="1:14">
      <c r="A549" s="215"/>
      <c r="B549" s="77" t="s">
        <v>0</v>
      </c>
      <c r="C549" s="50" t="s">
        <v>565</v>
      </c>
      <c r="D549" s="112">
        <v>2</v>
      </c>
      <c r="E549" s="79">
        <v>0</v>
      </c>
      <c r="F549" s="79">
        <v>0</v>
      </c>
      <c r="G549" s="41">
        <f t="shared" si="128"/>
        <v>2</v>
      </c>
      <c r="H549" s="45">
        <v>0</v>
      </c>
      <c r="I549" s="46">
        <v>0</v>
      </c>
      <c r="J549" s="47">
        <f t="shared" si="129"/>
        <v>0</v>
      </c>
      <c r="K549" s="45">
        <v>0</v>
      </c>
      <c r="L549" s="46">
        <v>0</v>
      </c>
      <c r="M549" s="47">
        <f t="shared" si="130"/>
        <v>0</v>
      </c>
      <c r="N549" s="48">
        <f t="shared" si="131"/>
        <v>2</v>
      </c>
    </row>
    <row r="550" spans="1:14">
      <c r="A550" s="216"/>
      <c r="B550" s="69" t="s">
        <v>200</v>
      </c>
      <c r="C550" s="70" t="s">
        <v>0</v>
      </c>
      <c r="D550" s="72">
        <f t="shared" ref="D550:N550" si="132">SUM(D538:D549)</f>
        <v>244</v>
      </c>
      <c r="E550" s="71">
        <f t="shared" si="132"/>
        <v>21</v>
      </c>
      <c r="F550" s="71">
        <f t="shared" si="132"/>
        <v>0</v>
      </c>
      <c r="G550" s="71">
        <f t="shared" si="132"/>
        <v>265</v>
      </c>
      <c r="H550" s="73">
        <f t="shared" si="132"/>
        <v>37898</v>
      </c>
      <c r="I550" s="74">
        <f t="shared" si="132"/>
        <v>347</v>
      </c>
      <c r="J550" s="75">
        <f t="shared" si="132"/>
        <v>38245</v>
      </c>
      <c r="K550" s="73">
        <f t="shared" si="132"/>
        <v>55277</v>
      </c>
      <c r="L550" s="71">
        <f t="shared" si="132"/>
        <v>520</v>
      </c>
      <c r="M550" s="75">
        <f t="shared" si="132"/>
        <v>55797</v>
      </c>
      <c r="N550" s="76">
        <f t="shared" si="132"/>
        <v>38510</v>
      </c>
    </row>
    <row r="551" spans="1:14" ht="19.8" thickBot="1">
      <c r="A551" s="167" t="s">
        <v>0</v>
      </c>
      <c r="B551" s="167" t="s">
        <v>0</v>
      </c>
      <c r="C551" s="167" t="s">
        <v>0</v>
      </c>
      <c r="D551" s="168"/>
      <c r="E551" s="168"/>
      <c r="F551" s="168"/>
      <c r="G551" s="168"/>
      <c r="H551" s="168"/>
      <c r="I551" s="168"/>
      <c r="J551" s="168"/>
      <c r="K551" s="168"/>
      <c r="L551" s="168"/>
      <c r="M551" s="168"/>
      <c r="N551" s="169"/>
    </row>
    <row r="552" spans="1:14" ht="20.399999999999999" thickTop="1" thickBot="1">
      <c r="A552" s="170" t="s">
        <v>566</v>
      </c>
      <c r="B552" s="168" t="s">
        <v>0</v>
      </c>
      <c r="C552" s="168" t="s">
        <v>0</v>
      </c>
      <c r="D552" s="168"/>
      <c r="E552" s="168"/>
      <c r="F552" s="168"/>
      <c r="G552" s="168"/>
      <c r="H552" s="168"/>
      <c r="I552" s="168"/>
      <c r="J552" s="168"/>
      <c r="K552" s="168"/>
      <c r="L552" s="168"/>
      <c r="M552" s="168"/>
      <c r="N552" s="169"/>
    </row>
    <row r="553" spans="1:14" ht="27" thickTop="1">
      <c r="A553" s="171" t="s">
        <v>174</v>
      </c>
      <c r="B553" s="172"/>
      <c r="C553" s="173"/>
      <c r="D553" s="9" t="s">
        <v>175</v>
      </c>
      <c r="E553" s="10"/>
      <c r="F553" s="10"/>
      <c r="G553" s="11"/>
      <c r="H553" s="12" t="s">
        <v>176</v>
      </c>
      <c r="I553" s="13"/>
      <c r="J553" s="14"/>
      <c r="K553" s="12" t="s">
        <v>177</v>
      </c>
      <c r="L553" s="13"/>
      <c r="M553" s="14"/>
      <c r="N553" s="15" t="s">
        <v>178</v>
      </c>
    </row>
    <row r="554" spans="1:14" ht="18.600000000000001" thickBot="1">
      <c r="A554" s="174"/>
      <c r="B554" s="175"/>
      <c r="C554" s="176"/>
      <c r="D554" s="19" t="s">
        <v>179</v>
      </c>
      <c r="E554" s="20" t="s">
        <v>180</v>
      </c>
      <c r="F554" s="20" t="s">
        <v>181</v>
      </c>
      <c r="G554" s="21" t="s">
        <v>182</v>
      </c>
      <c r="H554" s="22" t="s">
        <v>179</v>
      </c>
      <c r="I554" s="20" t="s">
        <v>180</v>
      </c>
      <c r="J554" s="23" t="s">
        <v>182</v>
      </c>
      <c r="K554" s="22" t="s">
        <v>179</v>
      </c>
      <c r="L554" s="20" t="s">
        <v>180</v>
      </c>
      <c r="M554" s="23" t="s">
        <v>182</v>
      </c>
      <c r="N554" s="25" t="s">
        <v>182</v>
      </c>
    </row>
    <row r="555" spans="1:14" ht="19.2" thickTop="1" thickBot="1">
      <c r="A555" s="177" t="s">
        <v>567</v>
      </c>
      <c r="B555" s="178" t="s">
        <v>0</v>
      </c>
      <c r="C555" s="179" t="s">
        <v>0</v>
      </c>
      <c r="D555" s="180">
        <f t="shared" ref="D555:N555" si="133">SUM(D576,D594,D598,D603,D615,D630,D636,D646,D660,D664,D673,D684,D694,D699,D703,D709,D716,D722,D725,D727,D731,D736,D743,D746,D752,D758)</f>
        <v>3135</v>
      </c>
      <c r="E555" s="34">
        <f t="shared" si="133"/>
        <v>223</v>
      </c>
      <c r="F555" s="34">
        <f t="shared" si="133"/>
        <v>97</v>
      </c>
      <c r="G555" s="181">
        <f t="shared" si="133"/>
        <v>3455</v>
      </c>
      <c r="H555" s="36">
        <f t="shared" si="133"/>
        <v>233614</v>
      </c>
      <c r="I555" s="34">
        <f t="shared" si="133"/>
        <v>12135</v>
      </c>
      <c r="J555" s="37">
        <f t="shared" si="133"/>
        <v>245749</v>
      </c>
      <c r="K555" s="36">
        <f t="shared" si="133"/>
        <v>350351</v>
      </c>
      <c r="L555" s="34">
        <f t="shared" si="133"/>
        <v>22784</v>
      </c>
      <c r="M555" s="37">
        <f t="shared" si="133"/>
        <v>373135</v>
      </c>
      <c r="N555" s="182">
        <f t="shared" si="133"/>
        <v>249204</v>
      </c>
    </row>
    <row r="556" spans="1:14" ht="18.600000000000001" thickTop="1">
      <c r="A556" s="214" t="s">
        <v>129</v>
      </c>
      <c r="B556" s="77" t="s">
        <v>2</v>
      </c>
      <c r="C556" s="50" t="s">
        <v>568</v>
      </c>
      <c r="D556" s="79">
        <v>171</v>
      </c>
      <c r="E556" s="79">
        <v>31</v>
      </c>
      <c r="F556" s="183">
        <v>19</v>
      </c>
      <c r="G556" s="44">
        <f t="shared" ref="G556:G575" si="134">D556+E556+F556</f>
        <v>221</v>
      </c>
      <c r="H556" s="45">
        <v>4171</v>
      </c>
      <c r="I556" s="46">
        <v>479</v>
      </c>
      <c r="J556" s="47">
        <f t="shared" ref="J556:J575" si="135">H556+I556</f>
        <v>4650</v>
      </c>
      <c r="K556" s="45">
        <v>7617</v>
      </c>
      <c r="L556" s="46">
        <v>1396</v>
      </c>
      <c r="M556" s="47">
        <f t="shared" ref="M556:M575" si="136">K556+L556</f>
        <v>9013</v>
      </c>
      <c r="N556" s="48">
        <f t="shared" ref="N556:N575" si="137">G556+J556</f>
        <v>4871</v>
      </c>
    </row>
    <row r="557" spans="1:14">
      <c r="A557" s="215"/>
      <c r="B557" s="49" t="s">
        <v>2</v>
      </c>
      <c r="C557" s="50" t="s">
        <v>569</v>
      </c>
      <c r="D557" s="79">
        <v>19</v>
      </c>
      <c r="E557" s="79">
        <v>0</v>
      </c>
      <c r="F557" s="79">
        <v>1</v>
      </c>
      <c r="G557" s="44">
        <f t="shared" si="134"/>
        <v>20</v>
      </c>
      <c r="H557" s="45">
        <v>3535</v>
      </c>
      <c r="I557" s="46">
        <v>249</v>
      </c>
      <c r="J557" s="47">
        <f t="shared" si="135"/>
        <v>3784</v>
      </c>
      <c r="K557" s="45">
        <v>5656</v>
      </c>
      <c r="L557" s="46">
        <v>607</v>
      </c>
      <c r="M557" s="47">
        <f t="shared" si="136"/>
        <v>6263</v>
      </c>
      <c r="N557" s="48">
        <f t="shared" si="137"/>
        <v>3804</v>
      </c>
    </row>
    <row r="558" spans="1:14">
      <c r="A558" s="215"/>
      <c r="B558" s="49" t="s">
        <v>2</v>
      </c>
      <c r="C558" s="50" t="s">
        <v>570</v>
      </c>
      <c r="D558" s="79">
        <v>1</v>
      </c>
      <c r="E558" s="79">
        <v>0</v>
      </c>
      <c r="F558" s="79">
        <v>0</v>
      </c>
      <c r="G558" s="44">
        <f t="shared" si="134"/>
        <v>1</v>
      </c>
      <c r="H558" s="45">
        <v>1367</v>
      </c>
      <c r="I558" s="46">
        <v>206</v>
      </c>
      <c r="J558" s="47">
        <f t="shared" si="135"/>
        <v>1573</v>
      </c>
      <c r="K558" s="45">
        <v>2136</v>
      </c>
      <c r="L558" s="46">
        <v>912</v>
      </c>
      <c r="M558" s="47">
        <f t="shared" si="136"/>
        <v>3048</v>
      </c>
      <c r="N558" s="48">
        <f t="shared" si="137"/>
        <v>1574</v>
      </c>
    </row>
    <row r="559" spans="1:14">
      <c r="A559" s="215"/>
      <c r="B559" s="49" t="s">
        <v>2</v>
      </c>
      <c r="C559" s="50" t="s">
        <v>571</v>
      </c>
      <c r="D559" s="79">
        <v>4</v>
      </c>
      <c r="E559" s="79">
        <v>3</v>
      </c>
      <c r="F559" s="79">
        <v>1</v>
      </c>
      <c r="G559" s="44">
        <f t="shared" si="134"/>
        <v>8</v>
      </c>
      <c r="H559" s="45">
        <v>282</v>
      </c>
      <c r="I559" s="46">
        <v>47</v>
      </c>
      <c r="J559" s="47">
        <f t="shared" si="135"/>
        <v>329</v>
      </c>
      <c r="K559" s="45">
        <v>785</v>
      </c>
      <c r="L559" s="46">
        <v>128</v>
      </c>
      <c r="M559" s="47">
        <f t="shared" si="136"/>
        <v>913</v>
      </c>
      <c r="N559" s="48">
        <f t="shared" si="137"/>
        <v>337</v>
      </c>
    </row>
    <row r="560" spans="1:14">
      <c r="A560" s="215"/>
      <c r="B560" s="49" t="s">
        <v>2</v>
      </c>
      <c r="C560" s="50" t="s">
        <v>572</v>
      </c>
      <c r="D560" s="79">
        <v>0</v>
      </c>
      <c r="E560" s="79">
        <v>0</v>
      </c>
      <c r="F560" s="79">
        <v>0</v>
      </c>
      <c r="G560" s="44">
        <f t="shared" si="134"/>
        <v>0</v>
      </c>
      <c r="H560" s="45">
        <v>1198</v>
      </c>
      <c r="I560" s="46">
        <v>72</v>
      </c>
      <c r="J560" s="47">
        <f t="shared" si="135"/>
        <v>1270</v>
      </c>
      <c r="K560" s="45">
        <v>1520</v>
      </c>
      <c r="L560" s="46">
        <v>196</v>
      </c>
      <c r="M560" s="47">
        <f t="shared" si="136"/>
        <v>1716</v>
      </c>
      <c r="N560" s="48">
        <f t="shared" si="137"/>
        <v>1270</v>
      </c>
    </row>
    <row r="561" spans="1:14">
      <c r="A561" s="215"/>
      <c r="B561" s="51" t="s">
        <v>0</v>
      </c>
      <c r="C561" s="52" t="s">
        <v>573</v>
      </c>
      <c r="D561" s="81">
        <v>138</v>
      </c>
      <c r="E561" s="81">
        <v>8</v>
      </c>
      <c r="F561" s="81">
        <v>3</v>
      </c>
      <c r="G561" s="54">
        <f t="shared" si="134"/>
        <v>149</v>
      </c>
      <c r="H561" s="55">
        <v>411</v>
      </c>
      <c r="I561" s="56">
        <v>20</v>
      </c>
      <c r="J561" s="57">
        <f t="shared" si="135"/>
        <v>431</v>
      </c>
      <c r="K561" s="55">
        <v>503</v>
      </c>
      <c r="L561" s="56">
        <v>0</v>
      </c>
      <c r="M561" s="57">
        <f t="shared" si="136"/>
        <v>503</v>
      </c>
      <c r="N561" s="58">
        <f t="shared" si="137"/>
        <v>580</v>
      </c>
    </row>
    <row r="562" spans="1:14">
      <c r="A562" s="215"/>
      <c r="B562" s="49" t="s">
        <v>0</v>
      </c>
      <c r="C562" s="50" t="s">
        <v>574</v>
      </c>
      <c r="D562" s="79">
        <v>0</v>
      </c>
      <c r="E562" s="79">
        <v>0</v>
      </c>
      <c r="F562" s="79">
        <v>0</v>
      </c>
      <c r="G562" s="44">
        <f t="shared" si="134"/>
        <v>0</v>
      </c>
      <c r="H562" s="45">
        <v>327</v>
      </c>
      <c r="I562" s="46">
        <v>23</v>
      </c>
      <c r="J562" s="47">
        <f t="shared" si="135"/>
        <v>350</v>
      </c>
      <c r="K562" s="45">
        <v>541</v>
      </c>
      <c r="L562" s="46">
        <v>44</v>
      </c>
      <c r="M562" s="47">
        <f t="shared" si="136"/>
        <v>585</v>
      </c>
      <c r="N562" s="48">
        <f t="shared" si="137"/>
        <v>350</v>
      </c>
    </row>
    <row r="563" spans="1:14">
      <c r="A563" s="215"/>
      <c r="B563" s="49" t="s">
        <v>2</v>
      </c>
      <c r="C563" s="50" t="s">
        <v>575</v>
      </c>
      <c r="D563" s="79">
        <v>36</v>
      </c>
      <c r="E563" s="79">
        <v>10</v>
      </c>
      <c r="F563" s="79">
        <v>5</v>
      </c>
      <c r="G563" s="44">
        <f t="shared" si="134"/>
        <v>51</v>
      </c>
      <c r="H563" s="45">
        <v>1738</v>
      </c>
      <c r="I563" s="46">
        <v>236</v>
      </c>
      <c r="J563" s="47">
        <f t="shared" si="135"/>
        <v>1974</v>
      </c>
      <c r="K563" s="45">
        <v>2639</v>
      </c>
      <c r="L563" s="46">
        <v>400</v>
      </c>
      <c r="M563" s="47">
        <f t="shared" si="136"/>
        <v>3039</v>
      </c>
      <c r="N563" s="48">
        <f t="shared" si="137"/>
        <v>2025</v>
      </c>
    </row>
    <row r="564" spans="1:14">
      <c r="A564" s="215"/>
      <c r="B564" s="49" t="s">
        <v>2</v>
      </c>
      <c r="C564" s="50" t="s">
        <v>576</v>
      </c>
      <c r="D564" s="79">
        <v>0</v>
      </c>
      <c r="E564" s="79">
        <v>1</v>
      </c>
      <c r="F564" s="79">
        <v>0</v>
      </c>
      <c r="G564" s="44">
        <f t="shared" si="134"/>
        <v>1</v>
      </c>
      <c r="H564" s="45">
        <v>53</v>
      </c>
      <c r="I564" s="46">
        <v>11</v>
      </c>
      <c r="J564" s="47">
        <f t="shared" si="135"/>
        <v>64</v>
      </c>
      <c r="K564" s="45">
        <v>122</v>
      </c>
      <c r="L564" s="46">
        <v>57</v>
      </c>
      <c r="M564" s="47">
        <f t="shared" si="136"/>
        <v>179</v>
      </c>
      <c r="N564" s="48">
        <f t="shared" si="137"/>
        <v>65</v>
      </c>
    </row>
    <row r="565" spans="1:14">
      <c r="A565" s="215"/>
      <c r="B565" s="59" t="s">
        <v>2</v>
      </c>
      <c r="C565" s="60" t="s">
        <v>577</v>
      </c>
      <c r="D565" s="82">
        <v>5</v>
      </c>
      <c r="E565" s="82">
        <v>2</v>
      </c>
      <c r="F565" s="82">
        <v>0</v>
      </c>
      <c r="G565" s="62">
        <f t="shared" si="134"/>
        <v>7</v>
      </c>
      <c r="H565" s="63">
        <v>426</v>
      </c>
      <c r="I565" s="64">
        <v>118</v>
      </c>
      <c r="J565" s="65">
        <f t="shared" si="135"/>
        <v>544</v>
      </c>
      <c r="K565" s="63">
        <v>1082</v>
      </c>
      <c r="L565" s="64">
        <v>436</v>
      </c>
      <c r="M565" s="65">
        <f t="shared" si="136"/>
        <v>1518</v>
      </c>
      <c r="N565" s="66">
        <f t="shared" si="137"/>
        <v>551</v>
      </c>
    </row>
    <row r="566" spans="1:14">
      <c r="A566" s="215"/>
      <c r="B566" s="49" t="s">
        <v>0</v>
      </c>
      <c r="C566" s="50" t="s">
        <v>578</v>
      </c>
      <c r="D566" s="79">
        <v>1</v>
      </c>
      <c r="E566" s="79">
        <v>0</v>
      </c>
      <c r="F566" s="79">
        <v>0</v>
      </c>
      <c r="G566" s="44">
        <f t="shared" si="134"/>
        <v>1</v>
      </c>
      <c r="H566" s="45">
        <v>189</v>
      </c>
      <c r="I566" s="46">
        <v>28</v>
      </c>
      <c r="J566" s="47">
        <f t="shared" si="135"/>
        <v>217</v>
      </c>
      <c r="K566" s="45">
        <v>210</v>
      </c>
      <c r="L566" s="46">
        <v>20</v>
      </c>
      <c r="M566" s="47">
        <f t="shared" si="136"/>
        <v>230</v>
      </c>
      <c r="N566" s="48">
        <f t="shared" si="137"/>
        <v>218</v>
      </c>
    </row>
    <row r="567" spans="1:14">
      <c r="A567" s="215"/>
      <c r="B567" s="49" t="s">
        <v>0</v>
      </c>
      <c r="C567" s="50" t="s">
        <v>579</v>
      </c>
      <c r="D567" s="79">
        <v>0</v>
      </c>
      <c r="E567" s="79">
        <v>0</v>
      </c>
      <c r="F567" s="79">
        <v>0</v>
      </c>
      <c r="G567" s="44">
        <f t="shared" si="134"/>
        <v>0</v>
      </c>
      <c r="H567" s="45">
        <v>110</v>
      </c>
      <c r="I567" s="46">
        <v>39</v>
      </c>
      <c r="J567" s="47">
        <f t="shared" si="135"/>
        <v>149</v>
      </c>
      <c r="K567" s="45">
        <v>170</v>
      </c>
      <c r="L567" s="46">
        <v>92</v>
      </c>
      <c r="M567" s="47">
        <f t="shared" si="136"/>
        <v>262</v>
      </c>
      <c r="N567" s="48">
        <f t="shared" si="137"/>
        <v>149</v>
      </c>
    </row>
    <row r="568" spans="1:14">
      <c r="A568" s="215"/>
      <c r="B568" s="49" t="s">
        <v>2</v>
      </c>
      <c r="C568" s="50" t="s">
        <v>580</v>
      </c>
      <c r="D568" s="79">
        <v>0</v>
      </c>
      <c r="E568" s="79">
        <v>0</v>
      </c>
      <c r="F568" s="79">
        <v>0</v>
      </c>
      <c r="G568" s="44">
        <f t="shared" si="134"/>
        <v>0</v>
      </c>
      <c r="H568" s="45">
        <v>306</v>
      </c>
      <c r="I568" s="46">
        <v>88</v>
      </c>
      <c r="J568" s="47">
        <f t="shared" si="135"/>
        <v>394</v>
      </c>
      <c r="K568" s="45">
        <v>638</v>
      </c>
      <c r="L568" s="46">
        <v>300</v>
      </c>
      <c r="M568" s="47">
        <f t="shared" si="136"/>
        <v>938</v>
      </c>
      <c r="N568" s="48">
        <f t="shared" si="137"/>
        <v>394</v>
      </c>
    </row>
    <row r="569" spans="1:14">
      <c r="A569" s="215"/>
      <c r="B569" s="49" t="s">
        <v>0</v>
      </c>
      <c r="C569" s="50" t="s">
        <v>581</v>
      </c>
      <c r="D569" s="79">
        <v>1</v>
      </c>
      <c r="E569" s="79">
        <v>6</v>
      </c>
      <c r="F569" s="79">
        <v>2</v>
      </c>
      <c r="G569" s="44">
        <f t="shared" si="134"/>
        <v>9</v>
      </c>
      <c r="H569" s="45">
        <v>135</v>
      </c>
      <c r="I569" s="46">
        <v>24</v>
      </c>
      <c r="J569" s="47">
        <f t="shared" si="135"/>
        <v>159</v>
      </c>
      <c r="K569" s="45">
        <v>254</v>
      </c>
      <c r="L569" s="46">
        <v>0</v>
      </c>
      <c r="M569" s="47">
        <f t="shared" si="136"/>
        <v>254</v>
      </c>
      <c r="N569" s="48">
        <f t="shared" si="137"/>
        <v>168</v>
      </c>
    </row>
    <row r="570" spans="1:14">
      <c r="A570" s="215"/>
      <c r="B570" s="49" t="s">
        <v>0</v>
      </c>
      <c r="C570" s="50" t="s">
        <v>582</v>
      </c>
      <c r="D570" s="79">
        <v>0</v>
      </c>
      <c r="E570" s="79">
        <v>0</v>
      </c>
      <c r="F570" s="79">
        <v>0</v>
      </c>
      <c r="G570" s="44">
        <f t="shared" si="134"/>
        <v>0</v>
      </c>
      <c r="H570" s="45">
        <v>58</v>
      </c>
      <c r="I570" s="46">
        <v>7</v>
      </c>
      <c r="J570" s="47">
        <f t="shared" si="135"/>
        <v>65</v>
      </c>
      <c r="K570" s="45">
        <v>74</v>
      </c>
      <c r="L570" s="46">
        <v>18</v>
      </c>
      <c r="M570" s="47">
        <f t="shared" si="136"/>
        <v>92</v>
      </c>
      <c r="N570" s="48">
        <f t="shared" si="137"/>
        <v>65</v>
      </c>
    </row>
    <row r="571" spans="1:14">
      <c r="A571" s="215"/>
      <c r="B571" s="51" t="s">
        <v>2</v>
      </c>
      <c r="C571" s="52" t="s">
        <v>583</v>
      </c>
      <c r="D571" s="81">
        <v>8</v>
      </c>
      <c r="E571" s="81">
        <v>1</v>
      </c>
      <c r="F571" s="81">
        <v>1</v>
      </c>
      <c r="G571" s="54">
        <f t="shared" si="134"/>
        <v>10</v>
      </c>
      <c r="H571" s="55">
        <v>1355</v>
      </c>
      <c r="I571" s="56">
        <v>123</v>
      </c>
      <c r="J571" s="57">
        <f t="shared" si="135"/>
        <v>1478</v>
      </c>
      <c r="K571" s="55">
        <v>2008</v>
      </c>
      <c r="L571" s="56">
        <v>482</v>
      </c>
      <c r="M571" s="57">
        <f t="shared" si="136"/>
        <v>2490</v>
      </c>
      <c r="N571" s="58">
        <f t="shared" si="137"/>
        <v>1488</v>
      </c>
    </row>
    <row r="572" spans="1:14">
      <c r="A572" s="215"/>
      <c r="B572" s="49" t="s">
        <v>2</v>
      </c>
      <c r="C572" s="50" t="s">
        <v>584</v>
      </c>
      <c r="D572" s="79">
        <v>8</v>
      </c>
      <c r="E572" s="79">
        <v>0</v>
      </c>
      <c r="F572" s="79">
        <v>2</v>
      </c>
      <c r="G572" s="44">
        <f t="shared" si="134"/>
        <v>10</v>
      </c>
      <c r="H572" s="45">
        <v>1256</v>
      </c>
      <c r="I572" s="46">
        <v>97</v>
      </c>
      <c r="J572" s="47">
        <f t="shared" si="135"/>
        <v>1353</v>
      </c>
      <c r="K572" s="45">
        <v>1888</v>
      </c>
      <c r="L572" s="46">
        <v>257</v>
      </c>
      <c r="M572" s="47">
        <f t="shared" si="136"/>
        <v>2145</v>
      </c>
      <c r="N572" s="48">
        <f t="shared" si="137"/>
        <v>1363</v>
      </c>
    </row>
    <row r="573" spans="1:14">
      <c r="A573" s="215"/>
      <c r="B573" s="49" t="s">
        <v>0</v>
      </c>
      <c r="C573" s="50" t="s">
        <v>585</v>
      </c>
      <c r="D573" s="79">
        <v>1</v>
      </c>
      <c r="E573" s="79">
        <v>0</v>
      </c>
      <c r="F573" s="79">
        <v>0</v>
      </c>
      <c r="G573" s="44">
        <f t="shared" si="134"/>
        <v>1</v>
      </c>
      <c r="H573" s="45">
        <v>117</v>
      </c>
      <c r="I573" s="46">
        <v>7</v>
      </c>
      <c r="J573" s="47">
        <f t="shared" si="135"/>
        <v>124</v>
      </c>
      <c r="K573" s="45">
        <v>268</v>
      </c>
      <c r="L573" s="46">
        <v>0</v>
      </c>
      <c r="M573" s="47">
        <f t="shared" si="136"/>
        <v>268</v>
      </c>
      <c r="N573" s="48">
        <f t="shared" si="137"/>
        <v>125</v>
      </c>
    </row>
    <row r="574" spans="1:14">
      <c r="A574" s="215"/>
      <c r="B574" s="49" t="s">
        <v>0</v>
      </c>
      <c r="C574" s="50" t="s">
        <v>586</v>
      </c>
      <c r="D574" s="79">
        <v>6</v>
      </c>
      <c r="E574" s="79">
        <v>0</v>
      </c>
      <c r="F574" s="79">
        <v>0</v>
      </c>
      <c r="G574" s="44">
        <f t="shared" si="134"/>
        <v>6</v>
      </c>
      <c r="H574" s="45">
        <v>379</v>
      </c>
      <c r="I574" s="46">
        <v>16</v>
      </c>
      <c r="J574" s="47">
        <f t="shared" si="135"/>
        <v>395</v>
      </c>
      <c r="K574" s="45">
        <v>547</v>
      </c>
      <c r="L574" s="46">
        <v>8</v>
      </c>
      <c r="M574" s="47">
        <f t="shared" si="136"/>
        <v>555</v>
      </c>
      <c r="N574" s="48">
        <f t="shared" si="137"/>
        <v>401</v>
      </c>
    </row>
    <row r="575" spans="1:14">
      <c r="A575" s="215"/>
      <c r="B575" s="49" t="s">
        <v>0</v>
      </c>
      <c r="C575" s="68" t="s">
        <v>587</v>
      </c>
      <c r="D575" s="79">
        <v>7</v>
      </c>
      <c r="E575" s="79">
        <v>2</v>
      </c>
      <c r="F575" s="79">
        <v>0</v>
      </c>
      <c r="G575" s="44">
        <f t="shared" si="134"/>
        <v>9</v>
      </c>
      <c r="H575" s="45">
        <v>119</v>
      </c>
      <c r="I575" s="46">
        <v>1</v>
      </c>
      <c r="J575" s="47">
        <f t="shared" si="135"/>
        <v>120</v>
      </c>
      <c r="K575" s="45">
        <v>136</v>
      </c>
      <c r="L575" s="46">
        <v>0</v>
      </c>
      <c r="M575" s="47">
        <f t="shared" si="136"/>
        <v>136</v>
      </c>
      <c r="N575" s="48">
        <f t="shared" si="137"/>
        <v>129</v>
      </c>
    </row>
    <row r="576" spans="1:14">
      <c r="A576" s="216"/>
      <c r="B576" s="69" t="s">
        <v>200</v>
      </c>
      <c r="C576" s="70" t="s">
        <v>0</v>
      </c>
      <c r="D576" s="72">
        <f t="shared" ref="D576:N576" si="138">SUM(D556:D575)</f>
        <v>406</v>
      </c>
      <c r="E576" s="71">
        <f t="shared" si="138"/>
        <v>64</v>
      </c>
      <c r="F576" s="71">
        <f t="shared" si="138"/>
        <v>34</v>
      </c>
      <c r="G576" s="71">
        <f t="shared" si="138"/>
        <v>504</v>
      </c>
      <c r="H576" s="73">
        <f t="shared" si="138"/>
        <v>17532</v>
      </c>
      <c r="I576" s="74">
        <f t="shared" si="138"/>
        <v>1891</v>
      </c>
      <c r="J576" s="75">
        <f t="shared" si="138"/>
        <v>19423</v>
      </c>
      <c r="K576" s="73">
        <f t="shared" si="138"/>
        <v>28794</v>
      </c>
      <c r="L576" s="71">
        <f t="shared" si="138"/>
        <v>5353</v>
      </c>
      <c r="M576" s="75">
        <f t="shared" si="138"/>
        <v>34147</v>
      </c>
      <c r="N576" s="76">
        <f t="shared" si="138"/>
        <v>19927</v>
      </c>
    </row>
    <row r="577" spans="1:14">
      <c r="A577" s="217" t="s">
        <v>130</v>
      </c>
      <c r="B577" s="83" t="s">
        <v>2</v>
      </c>
      <c r="C577" s="78" t="s">
        <v>588</v>
      </c>
      <c r="D577" s="110">
        <v>125</v>
      </c>
      <c r="E577" s="84">
        <v>14</v>
      </c>
      <c r="F577" s="84">
        <v>6</v>
      </c>
      <c r="G577" s="80">
        <f>D577+E577+F577</f>
        <v>145</v>
      </c>
      <c r="H577" s="86">
        <v>6480</v>
      </c>
      <c r="I577" s="87">
        <v>161</v>
      </c>
      <c r="J577" s="80">
        <f>H577+I577</f>
        <v>6641</v>
      </c>
      <c r="K577" s="86">
        <v>10730</v>
      </c>
      <c r="L577" s="87">
        <v>353</v>
      </c>
      <c r="M577" s="80">
        <f>K577+L577</f>
        <v>11083</v>
      </c>
      <c r="N577" s="88">
        <f>G577+J577</f>
        <v>6786</v>
      </c>
    </row>
    <row r="578" spans="1:14">
      <c r="A578" s="218"/>
      <c r="B578" s="77" t="s">
        <v>2</v>
      </c>
      <c r="C578" s="50" t="s">
        <v>131</v>
      </c>
      <c r="D578" s="112">
        <v>1</v>
      </c>
      <c r="E578" s="79">
        <v>0</v>
      </c>
      <c r="F578" s="79">
        <v>0</v>
      </c>
      <c r="G578" s="47">
        <f>D578+E578+F578</f>
        <v>1</v>
      </c>
      <c r="H578" s="45">
        <v>382</v>
      </c>
      <c r="I578" s="46">
        <v>17</v>
      </c>
      <c r="J578" s="47">
        <f>H578+I578</f>
        <v>399</v>
      </c>
      <c r="K578" s="45">
        <v>1205</v>
      </c>
      <c r="L578" s="46">
        <v>42</v>
      </c>
      <c r="M578" s="47">
        <f>K578+L578</f>
        <v>1247</v>
      </c>
      <c r="N578" s="48">
        <f>G578+J578</f>
        <v>400</v>
      </c>
    </row>
    <row r="579" spans="1:14">
      <c r="A579" s="218"/>
      <c r="B579" s="49" t="s">
        <v>2</v>
      </c>
      <c r="C579" s="50" t="s">
        <v>132</v>
      </c>
      <c r="D579" s="112">
        <v>0</v>
      </c>
      <c r="E579" s="79">
        <v>0</v>
      </c>
      <c r="F579" s="79">
        <v>0</v>
      </c>
      <c r="G579" s="47">
        <f>D579+E579+F579</f>
        <v>0</v>
      </c>
      <c r="H579" s="45">
        <v>297</v>
      </c>
      <c r="I579" s="46">
        <v>0</v>
      </c>
      <c r="J579" s="47">
        <f>H579+I579</f>
        <v>297</v>
      </c>
      <c r="K579" s="45">
        <v>336</v>
      </c>
      <c r="L579" s="46">
        <v>0</v>
      </c>
      <c r="M579" s="47">
        <f>K579+L579</f>
        <v>336</v>
      </c>
      <c r="N579" s="48">
        <f>G579+J579</f>
        <v>297</v>
      </c>
    </row>
    <row r="580" spans="1:14">
      <c r="A580" s="218"/>
      <c r="B580" s="49" t="s">
        <v>2</v>
      </c>
      <c r="C580" s="50" t="s">
        <v>133</v>
      </c>
      <c r="D580" s="112">
        <v>4</v>
      </c>
      <c r="E580" s="79">
        <v>0</v>
      </c>
      <c r="F580" s="79">
        <v>0</v>
      </c>
      <c r="G580" s="47">
        <f>D580+E580+F580</f>
        <v>4</v>
      </c>
      <c r="H580" s="45">
        <v>1852</v>
      </c>
      <c r="I580" s="46">
        <v>0</v>
      </c>
      <c r="J580" s="47">
        <f>H580+I580</f>
        <v>1852</v>
      </c>
      <c r="K580" s="45">
        <v>3082</v>
      </c>
      <c r="L580" s="46">
        <v>0</v>
      </c>
      <c r="M580" s="47">
        <f>K580+L580</f>
        <v>3082</v>
      </c>
      <c r="N580" s="48">
        <f>G580+J580</f>
        <v>1856</v>
      </c>
    </row>
    <row r="581" spans="1:14">
      <c r="A581" s="219"/>
      <c r="B581" s="91" t="s">
        <v>2</v>
      </c>
      <c r="C581" s="68" t="s">
        <v>134</v>
      </c>
      <c r="D581" s="127">
        <v>2</v>
      </c>
      <c r="E581" s="92">
        <v>0</v>
      </c>
      <c r="F581" s="92">
        <v>1</v>
      </c>
      <c r="G581" s="96">
        <f>D581+E581+F581</f>
        <v>3</v>
      </c>
      <c r="H581" s="94">
        <v>1232</v>
      </c>
      <c r="I581" s="95">
        <v>61</v>
      </c>
      <c r="J581" s="96">
        <f>H581+I581</f>
        <v>1293</v>
      </c>
      <c r="K581" s="94">
        <v>1467</v>
      </c>
      <c r="L581" s="95">
        <v>136</v>
      </c>
      <c r="M581" s="96">
        <f>K581+L581</f>
        <v>1603</v>
      </c>
      <c r="N581" s="97">
        <f>G581+J581</f>
        <v>1296</v>
      </c>
    </row>
    <row r="582" spans="1:14">
      <c r="A582" s="154" t="s">
        <v>0</v>
      </c>
      <c r="B582" s="98" t="s">
        <v>0</v>
      </c>
      <c r="C582" s="98" t="s">
        <v>0</v>
      </c>
      <c r="D582" s="44"/>
      <c r="E582" s="44"/>
      <c r="F582" s="44"/>
      <c r="G582" s="44"/>
      <c r="H582" s="44"/>
      <c r="I582" s="101"/>
      <c r="J582" s="44"/>
      <c r="K582" s="44"/>
      <c r="L582" s="44"/>
      <c r="M582" s="44"/>
      <c r="N582" s="102"/>
    </row>
    <row r="583" spans="1:14">
      <c r="A583" s="154" t="s">
        <v>0</v>
      </c>
      <c r="B583" s="98" t="s">
        <v>0</v>
      </c>
      <c r="C583" s="98" t="s">
        <v>0</v>
      </c>
      <c r="D583" s="44"/>
      <c r="E583" s="44"/>
      <c r="F583" s="44"/>
      <c r="G583" s="44"/>
      <c r="H583" s="44"/>
      <c r="I583" s="101"/>
      <c r="J583" s="44"/>
      <c r="K583" s="44"/>
      <c r="L583" s="44"/>
      <c r="M583" s="44"/>
      <c r="N583" s="102"/>
    </row>
    <row r="584" spans="1:14">
      <c r="A584" s="154" t="s">
        <v>0</v>
      </c>
      <c r="B584" s="98" t="s">
        <v>0</v>
      </c>
      <c r="C584" s="98" t="s">
        <v>0</v>
      </c>
      <c r="D584" s="44"/>
      <c r="E584" s="44"/>
      <c r="F584" s="44"/>
      <c r="G584" s="44"/>
      <c r="H584" s="44"/>
      <c r="I584" s="101"/>
      <c r="J584" s="44"/>
      <c r="K584" s="44"/>
      <c r="L584" s="44"/>
      <c r="M584" s="44"/>
      <c r="N584" s="102"/>
    </row>
    <row r="585" spans="1:14">
      <c r="A585" s="106" t="s">
        <v>0</v>
      </c>
      <c r="B585" s="106" t="s">
        <v>0</v>
      </c>
      <c r="C585" s="106" t="s">
        <v>0</v>
      </c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7"/>
    </row>
    <row r="586" spans="1:14" ht="26.4">
      <c r="A586" s="6" t="s">
        <v>174</v>
      </c>
      <c r="B586" s="7"/>
      <c r="C586" s="8"/>
      <c r="D586" s="9" t="s">
        <v>175</v>
      </c>
      <c r="E586" s="10"/>
      <c r="F586" s="10"/>
      <c r="G586" s="11"/>
      <c r="H586" s="12" t="s">
        <v>176</v>
      </c>
      <c r="I586" s="13"/>
      <c r="J586" s="14"/>
      <c r="K586" s="12" t="s">
        <v>177</v>
      </c>
      <c r="L586" s="13"/>
      <c r="M586" s="14"/>
      <c r="N586" s="15" t="s">
        <v>178</v>
      </c>
    </row>
    <row r="587" spans="1:14">
      <c r="A587" s="16"/>
      <c r="B587" s="17"/>
      <c r="C587" s="18"/>
      <c r="D587" s="19" t="s">
        <v>179</v>
      </c>
      <c r="E587" s="20" t="s">
        <v>180</v>
      </c>
      <c r="F587" s="20" t="s">
        <v>181</v>
      </c>
      <c r="G587" s="21" t="s">
        <v>182</v>
      </c>
      <c r="H587" s="22" t="s">
        <v>179</v>
      </c>
      <c r="I587" s="20" t="s">
        <v>180</v>
      </c>
      <c r="J587" s="23" t="s">
        <v>182</v>
      </c>
      <c r="K587" s="22" t="s">
        <v>179</v>
      </c>
      <c r="L587" s="20" t="s">
        <v>180</v>
      </c>
      <c r="M587" s="23" t="s">
        <v>182</v>
      </c>
      <c r="N587" s="25" t="s">
        <v>182</v>
      </c>
    </row>
    <row r="588" spans="1:14">
      <c r="A588" s="217" t="s">
        <v>130</v>
      </c>
      <c r="B588" s="51" t="s">
        <v>2</v>
      </c>
      <c r="C588" s="52" t="s">
        <v>135</v>
      </c>
      <c r="D588" s="113">
        <v>8</v>
      </c>
      <c r="E588" s="81">
        <v>0</v>
      </c>
      <c r="F588" s="81">
        <v>0</v>
      </c>
      <c r="G588" s="57">
        <f t="shared" ref="G588:G593" si="139">D588+E588+F588</f>
        <v>8</v>
      </c>
      <c r="H588" s="55">
        <v>1085</v>
      </c>
      <c r="I588" s="56">
        <v>20</v>
      </c>
      <c r="J588" s="57">
        <f t="shared" ref="J588:J593" si="140">H588+I588</f>
        <v>1105</v>
      </c>
      <c r="K588" s="55">
        <v>1207</v>
      </c>
      <c r="L588" s="56">
        <v>31</v>
      </c>
      <c r="M588" s="57">
        <f t="shared" ref="M588:M593" si="141">K588+L588</f>
        <v>1238</v>
      </c>
      <c r="N588" s="58">
        <f t="shared" ref="N588:N593" si="142">G588+J588</f>
        <v>1113</v>
      </c>
    </row>
    <row r="589" spans="1:14">
      <c r="A589" s="218"/>
      <c r="B589" s="49" t="s">
        <v>0</v>
      </c>
      <c r="C589" s="50" t="s">
        <v>136</v>
      </c>
      <c r="D589" s="112">
        <v>251</v>
      </c>
      <c r="E589" s="79">
        <v>2</v>
      </c>
      <c r="F589" s="79">
        <v>0</v>
      </c>
      <c r="G589" s="47">
        <f t="shared" si="139"/>
        <v>253</v>
      </c>
      <c r="H589" s="45">
        <v>106</v>
      </c>
      <c r="I589" s="46">
        <v>0</v>
      </c>
      <c r="J589" s="47">
        <f t="shared" si="140"/>
        <v>106</v>
      </c>
      <c r="K589" s="45">
        <v>106</v>
      </c>
      <c r="L589" s="46">
        <v>0</v>
      </c>
      <c r="M589" s="47">
        <f t="shared" si="141"/>
        <v>106</v>
      </c>
      <c r="N589" s="48">
        <f t="shared" si="142"/>
        <v>359</v>
      </c>
    </row>
    <row r="590" spans="1:14">
      <c r="A590" s="218"/>
      <c r="B590" s="49" t="s">
        <v>2</v>
      </c>
      <c r="C590" s="50" t="s">
        <v>137</v>
      </c>
      <c r="D590" s="112">
        <v>0</v>
      </c>
      <c r="E590" s="79">
        <v>0</v>
      </c>
      <c r="F590" s="79">
        <v>0</v>
      </c>
      <c r="G590" s="47">
        <f t="shared" si="139"/>
        <v>0</v>
      </c>
      <c r="H590" s="45">
        <v>535</v>
      </c>
      <c r="I590" s="46">
        <v>0</v>
      </c>
      <c r="J590" s="47">
        <f t="shared" si="140"/>
        <v>535</v>
      </c>
      <c r="K590" s="45">
        <v>585</v>
      </c>
      <c r="L590" s="46">
        <v>0</v>
      </c>
      <c r="M590" s="47">
        <f t="shared" si="141"/>
        <v>585</v>
      </c>
      <c r="N590" s="48">
        <f t="shared" si="142"/>
        <v>535</v>
      </c>
    </row>
    <row r="591" spans="1:14">
      <c r="A591" s="218"/>
      <c r="B591" s="49" t="s">
        <v>0</v>
      </c>
      <c r="C591" s="50" t="s">
        <v>589</v>
      </c>
      <c r="D591" s="112">
        <v>95</v>
      </c>
      <c r="E591" s="79">
        <v>6</v>
      </c>
      <c r="F591" s="79">
        <v>0</v>
      </c>
      <c r="G591" s="47">
        <f t="shared" si="139"/>
        <v>101</v>
      </c>
      <c r="H591" s="45">
        <v>0</v>
      </c>
      <c r="I591" s="46">
        <v>0</v>
      </c>
      <c r="J591" s="47">
        <f t="shared" si="140"/>
        <v>0</v>
      </c>
      <c r="K591" s="45">
        <v>0</v>
      </c>
      <c r="L591" s="46">
        <v>0</v>
      </c>
      <c r="M591" s="47">
        <f t="shared" si="141"/>
        <v>0</v>
      </c>
      <c r="N591" s="48">
        <f t="shared" si="142"/>
        <v>101</v>
      </c>
    </row>
    <row r="592" spans="1:14">
      <c r="A592" s="218"/>
      <c r="B592" s="59" t="s">
        <v>2</v>
      </c>
      <c r="C592" s="60" t="s">
        <v>138</v>
      </c>
      <c r="D592" s="114">
        <v>1</v>
      </c>
      <c r="E592" s="82">
        <v>0</v>
      </c>
      <c r="F592" s="82">
        <v>0</v>
      </c>
      <c r="G592" s="65">
        <f t="shared" si="139"/>
        <v>1</v>
      </c>
      <c r="H592" s="63">
        <v>305</v>
      </c>
      <c r="I592" s="64">
        <v>0</v>
      </c>
      <c r="J592" s="65">
        <f t="shared" si="140"/>
        <v>305</v>
      </c>
      <c r="K592" s="63">
        <v>380</v>
      </c>
      <c r="L592" s="64">
        <v>0</v>
      </c>
      <c r="M592" s="65">
        <f t="shared" si="141"/>
        <v>380</v>
      </c>
      <c r="N592" s="66">
        <f t="shared" si="142"/>
        <v>306</v>
      </c>
    </row>
    <row r="593" spans="1:14">
      <c r="A593" s="218"/>
      <c r="B593" s="49" t="s">
        <v>2</v>
      </c>
      <c r="C593" s="50" t="s">
        <v>139</v>
      </c>
      <c r="D593" s="112">
        <v>0</v>
      </c>
      <c r="E593" s="79">
        <v>0</v>
      </c>
      <c r="F593" s="79">
        <v>0</v>
      </c>
      <c r="G593" s="47">
        <f t="shared" si="139"/>
        <v>0</v>
      </c>
      <c r="H593" s="45">
        <v>316</v>
      </c>
      <c r="I593" s="46">
        <v>7</v>
      </c>
      <c r="J593" s="47">
        <f t="shared" si="140"/>
        <v>323</v>
      </c>
      <c r="K593" s="45">
        <v>359</v>
      </c>
      <c r="L593" s="46">
        <v>30</v>
      </c>
      <c r="M593" s="47">
        <f t="shared" si="141"/>
        <v>389</v>
      </c>
      <c r="N593" s="48">
        <f t="shared" si="142"/>
        <v>323</v>
      </c>
    </row>
    <row r="594" spans="1:14">
      <c r="A594" s="219"/>
      <c r="B594" s="69" t="s">
        <v>200</v>
      </c>
      <c r="C594" s="70" t="s">
        <v>0</v>
      </c>
      <c r="D594" s="72">
        <f t="shared" ref="D594:N594" si="143">SUM(D588:D593,D577:D581)</f>
        <v>487</v>
      </c>
      <c r="E594" s="71">
        <f t="shared" si="143"/>
        <v>22</v>
      </c>
      <c r="F594" s="71">
        <f t="shared" si="143"/>
        <v>7</v>
      </c>
      <c r="G594" s="75">
        <f t="shared" si="143"/>
        <v>516</v>
      </c>
      <c r="H594" s="109">
        <f t="shared" si="143"/>
        <v>12590</v>
      </c>
      <c r="I594" s="71">
        <f t="shared" si="143"/>
        <v>266</v>
      </c>
      <c r="J594" s="75">
        <f t="shared" si="143"/>
        <v>12856</v>
      </c>
      <c r="K594" s="109">
        <f t="shared" si="143"/>
        <v>19457</v>
      </c>
      <c r="L594" s="71">
        <f t="shared" si="143"/>
        <v>592</v>
      </c>
      <c r="M594" s="75">
        <f t="shared" si="143"/>
        <v>20049</v>
      </c>
      <c r="N594" s="140">
        <f t="shared" si="143"/>
        <v>13372</v>
      </c>
    </row>
    <row r="595" spans="1:14">
      <c r="A595" s="214" t="s">
        <v>140</v>
      </c>
      <c r="B595" s="77" t="s">
        <v>2</v>
      </c>
      <c r="C595" s="50" t="s">
        <v>590</v>
      </c>
      <c r="D595" s="112">
        <v>56</v>
      </c>
      <c r="E595" s="79">
        <v>3</v>
      </c>
      <c r="F595" s="79">
        <v>2</v>
      </c>
      <c r="G595" s="41">
        <f>D595+E595+F595</f>
        <v>61</v>
      </c>
      <c r="H595" s="45">
        <v>9948</v>
      </c>
      <c r="I595" s="46">
        <v>136</v>
      </c>
      <c r="J595" s="47">
        <f>H595+I595</f>
        <v>10084</v>
      </c>
      <c r="K595" s="45">
        <v>14994</v>
      </c>
      <c r="L595" s="46">
        <v>431</v>
      </c>
      <c r="M595" s="47">
        <f>K595+L595</f>
        <v>15425</v>
      </c>
      <c r="N595" s="48">
        <f>G595+J595</f>
        <v>10145</v>
      </c>
    </row>
    <row r="596" spans="1:14">
      <c r="A596" s="215"/>
      <c r="B596" s="49" t="s">
        <v>2</v>
      </c>
      <c r="C596" s="50" t="s">
        <v>591</v>
      </c>
      <c r="D596" s="112">
        <v>37</v>
      </c>
      <c r="E596" s="79">
        <v>1</v>
      </c>
      <c r="F596" s="79">
        <v>1</v>
      </c>
      <c r="G596" s="41">
        <f>D596+E596+F596</f>
        <v>39</v>
      </c>
      <c r="H596" s="45">
        <v>6279</v>
      </c>
      <c r="I596" s="46">
        <v>63</v>
      </c>
      <c r="J596" s="47">
        <f>H596+I596</f>
        <v>6342</v>
      </c>
      <c r="K596" s="45">
        <v>7702</v>
      </c>
      <c r="L596" s="46">
        <v>90</v>
      </c>
      <c r="M596" s="47">
        <f>K596+L596</f>
        <v>7792</v>
      </c>
      <c r="N596" s="48">
        <f>G596+J596</f>
        <v>6381</v>
      </c>
    </row>
    <row r="597" spans="1:14">
      <c r="A597" s="215"/>
      <c r="B597" s="49" t="s">
        <v>2</v>
      </c>
      <c r="C597" s="50" t="s">
        <v>592</v>
      </c>
      <c r="D597" s="112">
        <v>25</v>
      </c>
      <c r="E597" s="79">
        <v>0</v>
      </c>
      <c r="F597" s="79">
        <v>0</v>
      </c>
      <c r="G597" s="41">
        <f>D597+E597+F597</f>
        <v>25</v>
      </c>
      <c r="H597" s="45">
        <v>7379</v>
      </c>
      <c r="I597" s="46">
        <v>112</v>
      </c>
      <c r="J597" s="47">
        <f>H597+I597</f>
        <v>7491</v>
      </c>
      <c r="K597" s="45">
        <v>10834</v>
      </c>
      <c r="L597" s="46">
        <v>249</v>
      </c>
      <c r="M597" s="47">
        <f>K597+L597</f>
        <v>11083</v>
      </c>
      <c r="N597" s="48">
        <f>G597+J597</f>
        <v>7516</v>
      </c>
    </row>
    <row r="598" spans="1:14">
      <c r="A598" s="216"/>
      <c r="B598" s="69" t="s">
        <v>200</v>
      </c>
      <c r="C598" s="70" t="s">
        <v>0</v>
      </c>
      <c r="D598" s="72">
        <f t="shared" ref="D598:N598" si="144">SUM(D595:D597)</f>
        <v>118</v>
      </c>
      <c r="E598" s="71">
        <f t="shared" si="144"/>
        <v>4</v>
      </c>
      <c r="F598" s="71">
        <f t="shared" si="144"/>
        <v>3</v>
      </c>
      <c r="G598" s="75">
        <f t="shared" si="144"/>
        <v>125</v>
      </c>
      <c r="H598" s="109">
        <f t="shared" si="144"/>
        <v>23606</v>
      </c>
      <c r="I598" s="71">
        <f t="shared" si="144"/>
        <v>311</v>
      </c>
      <c r="J598" s="75">
        <f t="shared" si="144"/>
        <v>23917</v>
      </c>
      <c r="K598" s="109">
        <f t="shared" si="144"/>
        <v>33530</v>
      </c>
      <c r="L598" s="71">
        <f t="shared" si="144"/>
        <v>770</v>
      </c>
      <c r="M598" s="75">
        <f t="shared" si="144"/>
        <v>34300</v>
      </c>
      <c r="N598" s="140">
        <f t="shared" si="144"/>
        <v>24042</v>
      </c>
    </row>
    <row r="599" spans="1:14">
      <c r="A599" s="214" t="s">
        <v>141</v>
      </c>
      <c r="B599" s="77" t="s">
        <v>2</v>
      </c>
      <c r="C599" s="50" t="s">
        <v>593</v>
      </c>
      <c r="D599" s="112">
        <v>96</v>
      </c>
      <c r="E599" s="79">
        <v>0</v>
      </c>
      <c r="F599" s="79">
        <v>1</v>
      </c>
      <c r="G599" s="41">
        <f>D599+E599+F599</f>
        <v>97</v>
      </c>
      <c r="H599" s="45">
        <v>6347</v>
      </c>
      <c r="I599" s="46">
        <v>61</v>
      </c>
      <c r="J599" s="47">
        <f>H599+I599</f>
        <v>6408</v>
      </c>
      <c r="K599" s="45">
        <v>8111</v>
      </c>
      <c r="L599" s="46">
        <v>117</v>
      </c>
      <c r="M599" s="47">
        <f>K599+L599</f>
        <v>8228</v>
      </c>
      <c r="N599" s="48">
        <f>G599+J599</f>
        <v>6505</v>
      </c>
    </row>
    <row r="600" spans="1:14">
      <c r="A600" s="215"/>
      <c r="B600" s="49" t="s">
        <v>2</v>
      </c>
      <c r="C600" s="50" t="s">
        <v>465</v>
      </c>
      <c r="D600" s="112">
        <v>24</v>
      </c>
      <c r="E600" s="79">
        <v>0</v>
      </c>
      <c r="F600" s="79">
        <v>3</v>
      </c>
      <c r="G600" s="41">
        <f>D600+E600+F600</f>
        <v>27</v>
      </c>
      <c r="H600" s="45">
        <v>670</v>
      </c>
      <c r="I600" s="46">
        <v>0</v>
      </c>
      <c r="J600" s="47">
        <f>H600+I600</f>
        <v>670</v>
      </c>
      <c r="K600" s="45">
        <v>1351</v>
      </c>
      <c r="L600" s="46">
        <v>0</v>
      </c>
      <c r="M600" s="47">
        <f>K600+L600</f>
        <v>1351</v>
      </c>
      <c r="N600" s="48">
        <f>G600+J600</f>
        <v>697</v>
      </c>
    </row>
    <row r="601" spans="1:14">
      <c r="A601" s="215"/>
      <c r="B601" s="49" t="s">
        <v>2</v>
      </c>
      <c r="C601" s="50" t="s">
        <v>594</v>
      </c>
      <c r="D601" s="112">
        <v>8</v>
      </c>
      <c r="E601" s="79">
        <v>1</v>
      </c>
      <c r="F601" s="79">
        <v>2</v>
      </c>
      <c r="G601" s="41">
        <f>D601+E601+F601</f>
        <v>11</v>
      </c>
      <c r="H601" s="45">
        <v>160</v>
      </c>
      <c r="I601" s="46">
        <v>1</v>
      </c>
      <c r="J601" s="47">
        <f>H601+I601</f>
        <v>161</v>
      </c>
      <c r="K601" s="45">
        <v>420</v>
      </c>
      <c r="L601" s="46">
        <v>15</v>
      </c>
      <c r="M601" s="47">
        <f>K601+L601</f>
        <v>435</v>
      </c>
      <c r="N601" s="48">
        <f>G601+J601</f>
        <v>172</v>
      </c>
    </row>
    <row r="602" spans="1:14">
      <c r="A602" s="215"/>
      <c r="B602" s="49" t="s">
        <v>2</v>
      </c>
      <c r="C602" s="50" t="s">
        <v>595</v>
      </c>
      <c r="D602" s="112">
        <v>15</v>
      </c>
      <c r="E602" s="79">
        <v>0</v>
      </c>
      <c r="F602" s="79">
        <v>1</v>
      </c>
      <c r="G602" s="41">
        <f>D602+E602+F602</f>
        <v>16</v>
      </c>
      <c r="H602" s="145">
        <v>231</v>
      </c>
      <c r="I602" s="146">
        <v>5</v>
      </c>
      <c r="J602" s="147">
        <f>H602+I602</f>
        <v>236</v>
      </c>
      <c r="K602" s="145">
        <v>470</v>
      </c>
      <c r="L602" s="146">
        <v>27</v>
      </c>
      <c r="M602" s="147">
        <f>K602+L602</f>
        <v>497</v>
      </c>
      <c r="N602" s="48">
        <f>G602+J602</f>
        <v>252</v>
      </c>
    </row>
    <row r="603" spans="1:14">
      <c r="A603" s="216"/>
      <c r="B603" s="69" t="s">
        <v>200</v>
      </c>
      <c r="C603" s="70" t="s">
        <v>0</v>
      </c>
      <c r="D603" s="72">
        <f t="shared" ref="D603:N603" si="145">SUM(D599:D602)</f>
        <v>143</v>
      </c>
      <c r="E603" s="71">
        <f t="shared" si="145"/>
        <v>1</v>
      </c>
      <c r="F603" s="71">
        <f t="shared" si="145"/>
        <v>7</v>
      </c>
      <c r="G603" s="75">
        <f t="shared" si="145"/>
        <v>151</v>
      </c>
      <c r="H603" s="109">
        <f t="shared" si="145"/>
        <v>7408</v>
      </c>
      <c r="I603" s="71">
        <f t="shared" si="145"/>
        <v>67</v>
      </c>
      <c r="J603" s="75">
        <f t="shared" si="145"/>
        <v>7475</v>
      </c>
      <c r="K603" s="109">
        <f t="shared" si="145"/>
        <v>10352</v>
      </c>
      <c r="L603" s="71">
        <f t="shared" si="145"/>
        <v>159</v>
      </c>
      <c r="M603" s="75">
        <f t="shared" si="145"/>
        <v>10511</v>
      </c>
      <c r="N603" s="140">
        <f t="shared" si="145"/>
        <v>7626</v>
      </c>
    </row>
    <row r="604" spans="1:14">
      <c r="A604" s="214" t="s">
        <v>142</v>
      </c>
      <c r="B604" s="83" t="s">
        <v>0</v>
      </c>
      <c r="C604" s="78" t="s">
        <v>596</v>
      </c>
      <c r="D604" s="110">
        <v>0</v>
      </c>
      <c r="E604" s="84">
        <v>0</v>
      </c>
      <c r="F604" s="84">
        <v>0</v>
      </c>
      <c r="G604" s="111">
        <f t="shared" ref="G604:G614" si="146">D604+E604+F604</f>
        <v>0</v>
      </c>
      <c r="H604" s="86">
        <v>1528</v>
      </c>
      <c r="I604" s="87">
        <v>65</v>
      </c>
      <c r="J604" s="80">
        <f t="shared" ref="J604:J614" si="147">H604+I604</f>
        <v>1593</v>
      </c>
      <c r="K604" s="86">
        <v>2201</v>
      </c>
      <c r="L604" s="87">
        <v>110</v>
      </c>
      <c r="M604" s="80">
        <f t="shared" ref="M604:M614" si="148">K604+L604</f>
        <v>2311</v>
      </c>
      <c r="N604" s="88">
        <f t="shared" ref="N604:N614" si="149">G604+J604</f>
        <v>1593</v>
      </c>
    </row>
    <row r="605" spans="1:14">
      <c r="A605" s="215"/>
      <c r="B605" s="77" t="s">
        <v>2</v>
      </c>
      <c r="C605" s="50" t="s">
        <v>597</v>
      </c>
      <c r="D605" s="112">
        <v>9</v>
      </c>
      <c r="E605" s="79">
        <v>0</v>
      </c>
      <c r="F605" s="79">
        <v>0</v>
      </c>
      <c r="G605" s="41">
        <f t="shared" si="146"/>
        <v>9</v>
      </c>
      <c r="H605" s="45">
        <v>1505</v>
      </c>
      <c r="I605" s="46">
        <v>125</v>
      </c>
      <c r="J605" s="47">
        <f t="shared" si="147"/>
        <v>1630</v>
      </c>
      <c r="K605" s="45">
        <v>3134</v>
      </c>
      <c r="L605" s="46">
        <v>358</v>
      </c>
      <c r="M605" s="47">
        <f t="shared" si="148"/>
        <v>3492</v>
      </c>
      <c r="N605" s="48">
        <f t="shared" si="149"/>
        <v>1639</v>
      </c>
    </row>
    <row r="606" spans="1:14">
      <c r="A606" s="215"/>
      <c r="B606" s="77" t="s">
        <v>2</v>
      </c>
      <c r="C606" s="50" t="s">
        <v>598</v>
      </c>
      <c r="D606" s="112">
        <v>1</v>
      </c>
      <c r="E606" s="79">
        <v>0</v>
      </c>
      <c r="F606" s="79">
        <v>0</v>
      </c>
      <c r="G606" s="41">
        <f t="shared" si="146"/>
        <v>1</v>
      </c>
      <c r="H606" s="45">
        <v>439</v>
      </c>
      <c r="I606" s="46">
        <v>97</v>
      </c>
      <c r="J606" s="47">
        <f t="shared" si="147"/>
        <v>536</v>
      </c>
      <c r="K606" s="45">
        <v>630</v>
      </c>
      <c r="L606" s="46">
        <v>127</v>
      </c>
      <c r="M606" s="47">
        <f t="shared" si="148"/>
        <v>757</v>
      </c>
      <c r="N606" s="48">
        <f t="shared" si="149"/>
        <v>537</v>
      </c>
    </row>
    <row r="607" spans="1:14">
      <c r="A607" s="215"/>
      <c r="B607" s="77" t="s">
        <v>2</v>
      </c>
      <c r="C607" s="50" t="s">
        <v>599</v>
      </c>
      <c r="D607" s="112">
        <v>1</v>
      </c>
      <c r="E607" s="79">
        <v>0</v>
      </c>
      <c r="F607" s="79">
        <v>0</v>
      </c>
      <c r="G607" s="41">
        <f t="shared" si="146"/>
        <v>1</v>
      </c>
      <c r="H607" s="45">
        <v>231</v>
      </c>
      <c r="I607" s="46">
        <v>88</v>
      </c>
      <c r="J607" s="47">
        <f t="shared" si="147"/>
        <v>319</v>
      </c>
      <c r="K607" s="45">
        <v>1039</v>
      </c>
      <c r="L607" s="46">
        <v>186</v>
      </c>
      <c r="M607" s="47">
        <f t="shared" si="148"/>
        <v>1225</v>
      </c>
      <c r="N607" s="48">
        <f t="shared" si="149"/>
        <v>320</v>
      </c>
    </row>
    <row r="608" spans="1:14">
      <c r="A608" s="215"/>
      <c r="B608" s="77" t="s">
        <v>0</v>
      </c>
      <c r="C608" s="50" t="s">
        <v>600</v>
      </c>
      <c r="D608" s="112">
        <v>0</v>
      </c>
      <c r="E608" s="79">
        <v>3</v>
      </c>
      <c r="F608" s="79">
        <v>0</v>
      </c>
      <c r="G608" s="41">
        <f t="shared" si="146"/>
        <v>3</v>
      </c>
      <c r="H608" s="45">
        <v>19</v>
      </c>
      <c r="I608" s="46">
        <v>5</v>
      </c>
      <c r="J608" s="47">
        <f t="shared" si="147"/>
        <v>24</v>
      </c>
      <c r="K608" s="45">
        <v>55</v>
      </c>
      <c r="L608" s="46">
        <v>6</v>
      </c>
      <c r="M608" s="47">
        <f t="shared" si="148"/>
        <v>61</v>
      </c>
      <c r="N608" s="48">
        <f t="shared" si="149"/>
        <v>27</v>
      </c>
    </row>
    <row r="609" spans="1:14">
      <c r="A609" s="215"/>
      <c r="B609" s="89" t="s">
        <v>0</v>
      </c>
      <c r="C609" s="52" t="s">
        <v>601</v>
      </c>
      <c r="D609" s="113">
        <v>0</v>
      </c>
      <c r="E609" s="81">
        <v>0</v>
      </c>
      <c r="F609" s="81">
        <v>0</v>
      </c>
      <c r="G609" s="53">
        <f t="shared" si="146"/>
        <v>0</v>
      </c>
      <c r="H609" s="55">
        <v>158</v>
      </c>
      <c r="I609" s="56">
        <v>6</v>
      </c>
      <c r="J609" s="57">
        <f t="shared" si="147"/>
        <v>164</v>
      </c>
      <c r="K609" s="55">
        <v>182</v>
      </c>
      <c r="L609" s="56">
        <v>13</v>
      </c>
      <c r="M609" s="57">
        <f t="shared" si="148"/>
        <v>195</v>
      </c>
      <c r="N609" s="58">
        <f t="shared" si="149"/>
        <v>164</v>
      </c>
    </row>
    <row r="610" spans="1:14">
      <c r="A610" s="215"/>
      <c r="B610" s="77" t="s">
        <v>0</v>
      </c>
      <c r="C610" s="50" t="s">
        <v>602</v>
      </c>
      <c r="D610" s="112">
        <v>0</v>
      </c>
      <c r="E610" s="79">
        <v>0</v>
      </c>
      <c r="F610" s="79">
        <v>0</v>
      </c>
      <c r="G610" s="41">
        <f t="shared" si="146"/>
        <v>0</v>
      </c>
      <c r="H610" s="45">
        <v>0</v>
      </c>
      <c r="I610" s="46">
        <v>0</v>
      </c>
      <c r="J610" s="47">
        <f t="shared" si="147"/>
        <v>0</v>
      </c>
      <c r="K610" s="45">
        <v>0</v>
      </c>
      <c r="L610" s="46">
        <v>0</v>
      </c>
      <c r="M610" s="47">
        <f t="shared" si="148"/>
        <v>0</v>
      </c>
      <c r="N610" s="48">
        <f t="shared" si="149"/>
        <v>0</v>
      </c>
    </row>
    <row r="611" spans="1:14">
      <c r="A611" s="215"/>
      <c r="B611" s="77" t="s">
        <v>0</v>
      </c>
      <c r="C611" s="50" t="s">
        <v>603</v>
      </c>
      <c r="D611" s="112">
        <v>0</v>
      </c>
      <c r="E611" s="79">
        <v>0</v>
      </c>
      <c r="F611" s="79">
        <v>0</v>
      </c>
      <c r="G611" s="41">
        <f t="shared" si="146"/>
        <v>0</v>
      </c>
      <c r="H611" s="45">
        <v>30</v>
      </c>
      <c r="I611" s="46">
        <v>3</v>
      </c>
      <c r="J611" s="47">
        <f t="shared" si="147"/>
        <v>33</v>
      </c>
      <c r="K611" s="45">
        <v>60</v>
      </c>
      <c r="L611" s="46">
        <v>5</v>
      </c>
      <c r="M611" s="47">
        <f t="shared" si="148"/>
        <v>65</v>
      </c>
      <c r="N611" s="48">
        <f t="shared" si="149"/>
        <v>33</v>
      </c>
    </row>
    <row r="612" spans="1:14">
      <c r="A612" s="215"/>
      <c r="B612" s="77" t="s">
        <v>0</v>
      </c>
      <c r="C612" s="50" t="s">
        <v>604</v>
      </c>
      <c r="D612" s="112">
        <v>0</v>
      </c>
      <c r="E612" s="79">
        <v>2</v>
      </c>
      <c r="F612" s="79">
        <v>0</v>
      </c>
      <c r="G612" s="41">
        <f t="shared" si="146"/>
        <v>2</v>
      </c>
      <c r="H612" s="45">
        <v>0</v>
      </c>
      <c r="I612" s="46">
        <v>0</v>
      </c>
      <c r="J612" s="47">
        <f t="shared" si="147"/>
        <v>0</v>
      </c>
      <c r="K612" s="45">
        <v>0</v>
      </c>
      <c r="L612" s="46">
        <v>0</v>
      </c>
      <c r="M612" s="47">
        <f t="shared" si="148"/>
        <v>0</v>
      </c>
      <c r="N612" s="48">
        <f t="shared" si="149"/>
        <v>2</v>
      </c>
    </row>
    <row r="613" spans="1:14">
      <c r="A613" s="215"/>
      <c r="B613" s="90" t="s">
        <v>0</v>
      </c>
      <c r="C613" s="60" t="s">
        <v>605</v>
      </c>
      <c r="D613" s="114">
        <v>0</v>
      </c>
      <c r="E613" s="82">
        <v>0</v>
      </c>
      <c r="F613" s="82">
        <v>0</v>
      </c>
      <c r="G613" s="61">
        <f t="shared" si="146"/>
        <v>0</v>
      </c>
      <c r="H613" s="63">
        <v>0</v>
      </c>
      <c r="I613" s="64">
        <v>0</v>
      </c>
      <c r="J613" s="65">
        <f t="shared" si="147"/>
        <v>0</v>
      </c>
      <c r="K613" s="63">
        <v>0</v>
      </c>
      <c r="L613" s="64">
        <v>0</v>
      </c>
      <c r="M613" s="65">
        <f t="shared" si="148"/>
        <v>0</v>
      </c>
      <c r="N613" s="67">
        <f t="shared" si="149"/>
        <v>0</v>
      </c>
    </row>
    <row r="614" spans="1:14">
      <c r="A614" s="215"/>
      <c r="B614" s="131" t="s">
        <v>0</v>
      </c>
      <c r="C614" s="68" t="s">
        <v>606</v>
      </c>
      <c r="D614" s="127">
        <v>0</v>
      </c>
      <c r="E614" s="92">
        <v>0</v>
      </c>
      <c r="F614" s="92">
        <v>0</v>
      </c>
      <c r="G614" s="128">
        <f t="shared" si="146"/>
        <v>0</v>
      </c>
      <c r="H614" s="94">
        <v>11</v>
      </c>
      <c r="I614" s="95">
        <v>7</v>
      </c>
      <c r="J614" s="96">
        <f t="shared" si="147"/>
        <v>18</v>
      </c>
      <c r="K614" s="94">
        <v>45</v>
      </c>
      <c r="L614" s="95">
        <v>5</v>
      </c>
      <c r="M614" s="96">
        <f t="shared" si="148"/>
        <v>50</v>
      </c>
      <c r="N614" s="97">
        <f t="shared" si="149"/>
        <v>18</v>
      </c>
    </row>
    <row r="615" spans="1:14">
      <c r="A615" s="216"/>
      <c r="B615" s="69" t="s">
        <v>200</v>
      </c>
      <c r="C615" s="70" t="s">
        <v>0</v>
      </c>
      <c r="D615" s="72">
        <f t="shared" ref="D615:N615" si="150">SUM(D604:D614)</f>
        <v>11</v>
      </c>
      <c r="E615" s="71">
        <f t="shared" si="150"/>
        <v>5</v>
      </c>
      <c r="F615" s="71">
        <f t="shared" si="150"/>
        <v>0</v>
      </c>
      <c r="G615" s="75">
        <f t="shared" si="150"/>
        <v>16</v>
      </c>
      <c r="H615" s="109">
        <f t="shared" si="150"/>
        <v>3921</v>
      </c>
      <c r="I615" s="71">
        <f t="shared" si="150"/>
        <v>396</v>
      </c>
      <c r="J615" s="75">
        <f t="shared" si="150"/>
        <v>4317</v>
      </c>
      <c r="K615" s="109">
        <f t="shared" si="150"/>
        <v>7346</v>
      </c>
      <c r="L615" s="71">
        <f t="shared" si="150"/>
        <v>810</v>
      </c>
      <c r="M615" s="75">
        <f t="shared" si="150"/>
        <v>8156</v>
      </c>
      <c r="N615" s="140">
        <f t="shared" si="150"/>
        <v>4333</v>
      </c>
    </row>
    <row r="616" spans="1:14">
      <c r="A616" s="214" t="s">
        <v>143</v>
      </c>
      <c r="B616" s="77" t="s">
        <v>2</v>
      </c>
      <c r="C616" s="50" t="s">
        <v>607</v>
      </c>
      <c r="D616" s="112">
        <v>19</v>
      </c>
      <c r="E616" s="79">
        <v>0</v>
      </c>
      <c r="F616" s="79">
        <v>0</v>
      </c>
      <c r="G616" s="41">
        <f t="shared" ref="G616:G629" si="151">D616+E616+F616</f>
        <v>19</v>
      </c>
      <c r="H616" s="45">
        <v>1383</v>
      </c>
      <c r="I616" s="46">
        <v>35</v>
      </c>
      <c r="J616" s="47">
        <f t="shared" ref="J616:J629" si="152">H616+I616</f>
        <v>1418</v>
      </c>
      <c r="K616" s="45">
        <v>1837</v>
      </c>
      <c r="L616" s="46">
        <v>35</v>
      </c>
      <c r="M616" s="47">
        <f t="shared" ref="M616:M629" si="153">K616+L616</f>
        <v>1872</v>
      </c>
      <c r="N616" s="48">
        <f t="shared" ref="N616:N629" si="154">G616+J616</f>
        <v>1437</v>
      </c>
    </row>
    <row r="617" spans="1:14">
      <c r="A617" s="215"/>
      <c r="B617" s="49" t="s">
        <v>2</v>
      </c>
      <c r="C617" s="50" t="s">
        <v>608</v>
      </c>
      <c r="D617" s="112">
        <v>0</v>
      </c>
      <c r="E617" s="79">
        <v>0</v>
      </c>
      <c r="F617" s="79">
        <v>0</v>
      </c>
      <c r="G617" s="41">
        <f t="shared" si="151"/>
        <v>0</v>
      </c>
      <c r="H617" s="45">
        <v>956</v>
      </c>
      <c r="I617" s="46">
        <v>16</v>
      </c>
      <c r="J617" s="47">
        <f t="shared" si="152"/>
        <v>972</v>
      </c>
      <c r="K617" s="45">
        <v>1559</v>
      </c>
      <c r="L617" s="46">
        <v>43</v>
      </c>
      <c r="M617" s="47">
        <f t="shared" si="153"/>
        <v>1602</v>
      </c>
      <c r="N617" s="48">
        <f t="shared" si="154"/>
        <v>972</v>
      </c>
    </row>
    <row r="618" spans="1:14">
      <c r="A618" s="215"/>
      <c r="B618" s="49" t="s">
        <v>2</v>
      </c>
      <c r="C618" s="50" t="s">
        <v>609</v>
      </c>
      <c r="D618" s="112">
        <v>32</v>
      </c>
      <c r="E618" s="79">
        <v>2</v>
      </c>
      <c r="F618" s="79">
        <v>1</v>
      </c>
      <c r="G618" s="41">
        <f t="shared" si="151"/>
        <v>35</v>
      </c>
      <c r="H618" s="45">
        <v>875</v>
      </c>
      <c r="I618" s="46">
        <v>12</v>
      </c>
      <c r="J618" s="47">
        <f t="shared" si="152"/>
        <v>887</v>
      </c>
      <c r="K618" s="45">
        <v>1874</v>
      </c>
      <c r="L618" s="46">
        <v>20</v>
      </c>
      <c r="M618" s="47">
        <f t="shared" si="153"/>
        <v>1894</v>
      </c>
      <c r="N618" s="48">
        <f t="shared" si="154"/>
        <v>922</v>
      </c>
    </row>
    <row r="619" spans="1:14">
      <c r="A619" s="215"/>
      <c r="B619" s="49" t="s">
        <v>2</v>
      </c>
      <c r="C619" s="50" t="s">
        <v>610</v>
      </c>
      <c r="D619" s="112">
        <v>14</v>
      </c>
      <c r="E619" s="79">
        <v>3</v>
      </c>
      <c r="F619" s="79">
        <v>0</v>
      </c>
      <c r="G619" s="41">
        <f t="shared" si="151"/>
        <v>17</v>
      </c>
      <c r="H619" s="45">
        <v>2661</v>
      </c>
      <c r="I619" s="46">
        <v>94</v>
      </c>
      <c r="J619" s="47">
        <f t="shared" si="152"/>
        <v>2755</v>
      </c>
      <c r="K619" s="45">
        <v>4818</v>
      </c>
      <c r="L619" s="46">
        <v>268</v>
      </c>
      <c r="M619" s="47">
        <f t="shared" si="153"/>
        <v>5086</v>
      </c>
      <c r="N619" s="48">
        <f t="shared" si="154"/>
        <v>2772</v>
      </c>
    </row>
    <row r="620" spans="1:14">
      <c r="A620" s="215"/>
      <c r="B620" s="49" t="s">
        <v>2</v>
      </c>
      <c r="C620" s="50" t="s">
        <v>611</v>
      </c>
      <c r="D620" s="112">
        <v>62</v>
      </c>
      <c r="E620" s="79">
        <v>2</v>
      </c>
      <c r="F620" s="79">
        <v>1</v>
      </c>
      <c r="G620" s="41">
        <f t="shared" si="151"/>
        <v>65</v>
      </c>
      <c r="H620" s="45">
        <v>2637</v>
      </c>
      <c r="I620" s="46">
        <v>51</v>
      </c>
      <c r="J620" s="47">
        <f t="shared" si="152"/>
        <v>2688</v>
      </c>
      <c r="K620" s="45">
        <v>4123</v>
      </c>
      <c r="L620" s="46">
        <v>143</v>
      </c>
      <c r="M620" s="47">
        <f t="shared" si="153"/>
        <v>4266</v>
      </c>
      <c r="N620" s="48">
        <f t="shared" si="154"/>
        <v>2753</v>
      </c>
    </row>
    <row r="621" spans="1:14">
      <c r="A621" s="215"/>
      <c r="B621" s="51" t="s">
        <v>2</v>
      </c>
      <c r="C621" s="52" t="s">
        <v>612</v>
      </c>
      <c r="D621" s="113">
        <v>8</v>
      </c>
      <c r="E621" s="81">
        <v>0</v>
      </c>
      <c r="F621" s="81">
        <v>1</v>
      </c>
      <c r="G621" s="53">
        <f t="shared" si="151"/>
        <v>9</v>
      </c>
      <c r="H621" s="55">
        <v>1611</v>
      </c>
      <c r="I621" s="56">
        <v>40</v>
      </c>
      <c r="J621" s="57">
        <f t="shared" si="152"/>
        <v>1651</v>
      </c>
      <c r="K621" s="55">
        <v>2704</v>
      </c>
      <c r="L621" s="56">
        <v>152</v>
      </c>
      <c r="M621" s="57">
        <f t="shared" si="153"/>
        <v>2856</v>
      </c>
      <c r="N621" s="58">
        <f t="shared" si="154"/>
        <v>1660</v>
      </c>
    </row>
    <row r="622" spans="1:14">
      <c r="A622" s="215"/>
      <c r="B622" s="49" t="s">
        <v>0</v>
      </c>
      <c r="C622" s="50" t="s">
        <v>613</v>
      </c>
      <c r="D622" s="112">
        <v>0</v>
      </c>
      <c r="E622" s="79">
        <v>0</v>
      </c>
      <c r="F622" s="79">
        <v>0</v>
      </c>
      <c r="G622" s="41">
        <f t="shared" si="151"/>
        <v>0</v>
      </c>
      <c r="H622" s="45">
        <v>0</v>
      </c>
      <c r="I622" s="46">
        <v>0</v>
      </c>
      <c r="J622" s="47">
        <f t="shared" si="152"/>
        <v>0</v>
      </c>
      <c r="K622" s="45">
        <v>0</v>
      </c>
      <c r="L622" s="46">
        <v>0</v>
      </c>
      <c r="M622" s="47">
        <f t="shared" si="153"/>
        <v>0</v>
      </c>
      <c r="N622" s="48">
        <f t="shared" si="154"/>
        <v>0</v>
      </c>
    </row>
    <row r="623" spans="1:14">
      <c r="A623" s="215"/>
      <c r="B623" s="49" t="s">
        <v>2</v>
      </c>
      <c r="C623" s="50" t="s">
        <v>614</v>
      </c>
      <c r="D623" s="112">
        <v>2</v>
      </c>
      <c r="E623" s="79">
        <v>0</v>
      </c>
      <c r="F623" s="79">
        <v>0</v>
      </c>
      <c r="G623" s="41">
        <f t="shared" si="151"/>
        <v>2</v>
      </c>
      <c r="H623" s="45">
        <v>874</v>
      </c>
      <c r="I623" s="46">
        <v>61</v>
      </c>
      <c r="J623" s="47">
        <f t="shared" si="152"/>
        <v>935</v>
      </c>
      <c r="K623" s="45">
        <v>1195</v>
      </c>
      <c r="L623" s="46">
        <v>76</v>
      </c>
      <c r="M623" s="47">
        <f t="shared" si="153"/>
        <v>1271</v>
      </c>
      <c r="N623" s="48">
        <f t="shared" si="154"/>
        <v>937</v>
      </c>
    </row>
    <row r="624" spans="1:14">
      <c r="A624" s="215"/>
      <c r="B624" s="49" t="s">
        <v>2</v>
      </c>
      <c r="C624" s="50" t="s">
        <v>615</v>
      </c>
      <c r="D624" s="112">
        <v>0</v>
      </c>
      <c r="E624" s="79">
        <v>0</v>
      </c>
      <c r="F624" s="79">
        <v>0</v>
      </c>
      <c r="G624" s="41">
        <f t="shared" si="151"/>
        <v>0</v>
      </c>
      <c r="H624" s="45">
        <v>964</v>
      </c>
      <c r="I624" s="46">
        <v>10</v>
      </c>
      <c r="J624" s="47">
        <f t="shared" si="152"/>
        <v>974</v>
      </c>
      <c r="K624" s="45">
        <v>1491</v>
      </c>
      <c r="L624" s="46">
        <v>25</v>
      </c>
      <c r="M624" s="47">
        <f t="shared" si="153"/>
        <v>1516</v>
      </c>
      <c r="N624" s="48">
        <f t="shared" si="154"/>
        <v>974</v>
      </c>
    </row>
    <row r="625" spans="1:14">
      <c r="A625" s="215"/>
      <c r="B625" s="59" t="s">
        <v>2</v>
      </c>
      <c r="C625" s="60" t="s">
        <v>616</v>
      </c>
      <c r="D625" s="114">
        <v>6</v>
      </c>
      <c r="E625" s="82">
        <v>0</v>
      </c>
      <c r="F625" s="82">
        <v>0</v>
      </c>
      <c r="G625" s="61">
        <f t="shared" si="151"/>
        <v>6</v>
      </c>
      <c r="H625" s="63">
        <v>387</v>
      </c>
      <c r="I625" s="64">
        <v>0</v>
      </c>
      <c r="J625" s="65">
        <f t="shared" si="152"/>
        <v>387</v>
      </c>
      <c r="K625" s="63">
        <v>515</v>
      </c>
      <c r="L625" s="64">
        <v>45</v>
      </c>
      <c r="M625" s="65">
        <f t="shared" si="153"/>
        <v>560</v>
      </c>
      <c r="N625" s="66">
        <f t="shared" si="154"/>
        <v>393</v>
      </c>
    </row>
    <row r="626" spans="1:14">
      <c r="A626" s="215"/>
      <c r="B626" s="49" t="s">
        <v>2</v>
      </c>
      <c r="C626" s="50" t="s">
        <v>617</v>
      </c>
      <c r="D626" s="112">
        <v>0</v>
      </c>
      <c r="E626" s="79">
        <v>0</v>
      </c>
      <c r="F626" s="79">
        <v>0</v>
      </c>
      <c r="G626" s="41">
        <f t="shared" si="151"/>
        <v>0</v>
      </c>
      <c r="H626" s="45">
        <v>597</v>
      </c>
      <c r="I626" s="46">
        <v>7</v>
      </c>
      <c r="J626" s="47">
        <f t="shared" si="152"/>
        <v>604</v>
      </c>
      <c r="K626" s="45">
        <v>678</v>
      </c>
      <c r="L626" s="46">
        <v>17</v>
      </c>
      <c r="M626" s="47">
        <f t="shared" si="153"/>
        <v>695</v>
      </c>
      <c r="N626" s="48">
        <f t="shared" si="154"/>
        <v>604</v>
      </c>
    </row>
    <row r="627" spans="1:14">
      <c r="A627" s="215"/>
      <c r="B627" s="49" t="s">
        <v>0</v>
      </c>
      <c r="C627" s="50" t="s">
        <v>618</v>
      </c>
      <c r="D627" s="112">
        <v>70</v>
      </c>
      <c r="E627" s="79">
        <v>0</v>
      </c>
      <c r="F627" s="79">
        <v>0</v>
      </c>
      <c r="G627" s="41">
        <f t="shared" si="151"/>
        <v>70</v>
      </c>
      <c r="H627" s="45">
        <v>151</v>
      </c>
      <c r="I627" s="46">
        <v>1</v>
      </c>
      <c r="J627" s="47">
        <f t="shared" si="152"/>
        <v>152</v>
      </c>
      <c r="K627" s="45">
        <v>155</v>
      </c>
      <c r="L627" s="46">
        <v>1</v>
      </c>
      <c r="M627" s="47">
        <f t="shared" si="153"/>
        <v>156</v>
      </c>
      <c r="N627" s="48">
        <f t="shared" si="154"/>
        <v>222</v>
      </c>
    </row>
    <row r="628" spans="1:14">
      <c r="A628" s="215"/>
      <c r="B628" s="49" t="s">
        <v>2</v>
      </c>
      <c r="C628" s="50" t="s">
        <v>619</v>
      </c>
      <c r="D628" s="112">
        <v>0</v>
      </c>
      <c r="E628" s="79">
        <v>0</v>
      </c>
      <c r="F628" s="79">
        <v>0</v>
      </c>
      <c r="G628" s="41">
        <f t="shared" si="151"/>
        <v>0</v>
      </c>
      <c r="H628" s="45">
        <v>278</v>
      </c>
      <c r="I628" s="46">
        <v>0</v>
      </c>
      <c r="J628" s="47">
        <f t="shared" si="152"/>
        <v>278</v>
      </c>
      <c r="K628" s="45">
        <v>278</v>
      </c>
      <c r="L628" s="46">
        <v>1</v>
      </c>
      <c r="M628" s="47">
        <f t="shared" si="153"/>
        <v>279</v>
      </c>
      <c r="N628" s="48">
        <f t="shared" si="154"/>
        <v>278</v>
      </c>
    </row>
    <row r="629" spans="1:14">
      <c r="A629" s="215"/>
      <c r="B629" s="49" t="s">
        <v>2</v>
      </c>
      <c r="C629" s="50" t="s">
        <v>620</v>
      </c>
      <c r="D629" s="112">
        <v>0</v>
      </c>
      <c r="E629" s="79">
        <v>0</v>
      </c>
      <c r="F629" s="79">
        <v>0</v>
      </c>
      <c r="G629" s="47">
        <f t="shared" si="151"/>
        <v>0</v>
      </c>
      <c r="H629" s="134">
        <v>762</v>
      </c>
      <c r="I629" s="46">
        <v>21</v>
      </c>
      <c r="J629" s="47">
        <f t="shared" si="152"/>
        <v>783</v>
      </c>
      <c r="K629" s="134">
        <v>963</v>
      </c>
      <c r="L629" s="46">
        <v>29</v>
      </c>
      <c r="M629" s="47">
        <f t="shared" si="153"/>
        <v>992</v>
      </c>
      <c r="N629" s="48">
        <f t="shared" si="154"/>
        <v>783</v>
      </c>
    </row>
    <row r="630" spans="1:14">
      <c r="A630" s="216"/>
      <c r="B630" s="69" t="s">
        <v>200</v>
      </c>
      <c r="C630" s="70" t="s">
        <v>0</v>
      </c>
      <c r="D630" s="72">
        <f t="shared" ref="D630:N630" si="155">SUM(D616:D629)</f>
        <v>213</v>
      </c>
      <c r="E630" s="71">
        <f t="shared" si="155"/>
        <v>7</v>
      </c>
      <c r="F630" s="71">
        <f t="shared" si="155"/>
        <v>3</v>
      </c>
      <c r="G630" s="75">
        <f t="shared" si="155"/>
        <v>223</v>
      </c>
      <c r="H630" s="109">
        <f t="shared" si="155"/>
        <v>14136</v>
      </c>
      <c r="I630" s="71">
        <f t="shared" si="155"/>
        <v>348</v>
      </c>
      <c r="J630" s="75">
        <f t="shared" si="155"/>
        <v>14484</v>
      </c>
      <c r="K630" s="109">
        <f t="shared" si="155"/>
        <v>22190</v>
      </c>
      <c r="L630" s="71">
        <f t="shared" si="155"/>
        <v>855</v>
      </c>
      <c r="M630" s="75">
        <f t="shared" si="155"/>
        <v>23045</v>
      </c>
      <c r="N630" s="140">
        <f t="shared" si="155"/>
        <v>14707</v>
      </c>
    </row>
    <row r="631" spans="1:14">
      <c r="A631" s="214" t="s">
        <v>144</v>
      </c>
      <c r="B631" s="77" t="s">
        <v>2</v>
      </c>
      <c r="C631" s="50" t="s">
        <v>621</v>
      </c>
      <c r="D631" s="112">
        <v>0</v>
      </c>
      <c r="E631" s="79">
        <v>0</v>
      </c>
      <c r="F631" s="79">
        <v>0</v>
      </c>
      <c r="G631" s="47">
        <f>D631+E631+F631</f>
        <v>0</v>
      </c>
      <c r="H631" s="134">
        <v>67</v>
      </c>
      <c r="I631" s="46">
        <v>13</v>
      </c>
      <c r="J631" s="47">
        <f>H631+I631</f>
        <v>80</v>
      </c>
      <c r="K631" s="134">
        <v>288</v>
      </c>
      <c r="L631" s="46">
        <v>96</v>
      </c>
      <c r="M631" s="47">
        <f>K631+L631</f>
        <v>384</v>
      </c>
      <c r="N631" s="135">
        <f>G631+J631</f>
        <v>80</v>
      </c>
    </row>
    <row r="632" spans="1:14">
      <c r="A632" s="215"/>
      <c r="B632" s="49" t="s">
        <v>2</v>
      </c>
      <c r="C632" s="50" t="s">
        <v>622</v>
      </c>
      <c r="D632" s="112">
        <v>2</v>
      </c>
      <c r="E632" s="79">
        <v>0</v>
      </c>
      <c r="F632" s="79">
        <v>0</v>
      </c>
      <c r="G632" s="41">
        <f>D632+E632+F632</f>
        <v>2</v>
      </c>
      <c r="H632" s="45">
        <v>452</v>
      </c>
      <c r="I632" s="46">
        <v>0</v>
      </c>
      <c r="J632" s="47">
        <f>H632+I632</f>
        <v>452</v>
      </c>
      <c r="K632" s="45">
        <v>922</v>
      </c>
      <c r="L632" s="46">
        <v>0</v>
      </c>
      <c r="M632" s="47">
        <f>K632+L632</f>
        <v>922</v>
      </c>
      <c r="N632" s="48">
        <f>G632+J632</f>
        <v>454</v>
      </c>
    </row>
    <row r="633" spans="1:14">
      <c r="A633" s="215"/>
      <c r="B633" s="49" t="s">
        <v>2</v>
      </c>
      <c r="C633" s="50" t="s">
        <v>623</v>
      </c>
      <c r="D633" s="112">
        <v>2</v>
      </c>
      <c r="E633" s="79">
        <v>0</v>
      </c>
      <c r="F633" s="79">
        <v>0</v>
      </c>
      <c r="G633" s="41">
        <f>D633+E633+F633</f>
        <v>2</v>
      </c>
      <c r="H633" s="45">
        <v>1704</v>
      </c>
      <c r="I633" s="46">
        <v>34</v>
      </c>
      <c r="J633" s="47">
        <f>H633+I633</f>
        <v>1738</v>
      </c>
      <c r="K633" s="45">
        <v>2155</v>
      </c>
      <c r="L633" s="46">
        <v>100</v>
      </c>
      <c r="M633" s="47">
        <f>K633+L633</f>
        <v>2255</v>
      </c>
      <c r="N633" s="48">
        <f>G633+J633</f>
        <v>1740</v>
      </c>
    </row>
    <row r="634" spans="1:14">
      <c r="A634" s="215"/>
      <c r="B634" s="49" t="s">
        <v>2</v>
      </c>
      <c r="C634" s="50" t="s">
        <v>624</v>
      </c>
      <c r="D634" s="112">
        <v>2</v>
      </c>
      <c r="E634" s="79">
        <v>0</v>
      </c>
      <c r="F634" s="79">
        <v>0</v>
      </c>
      <c r="G634" s="41">
        <f>D634+E634+F634</f>
        <v>2</v>
      </c>
      <c r="H634" s="45">
        <v>2553</v>
      </c>
      <c r="I634" s="46">
        <v>0</v>
      </c>
      <c r="J634" s="47">
        <f>H634+I634</f>
        <v>2553</v>
      </c>
      <c r="K634" s="45">
        <v>5935</v>
      </c>
      <c r="L634" s="46">
        <v>0</v>
      </c>
      <c r="M634" s="47">
        <f>K634+L634</f>
        <v>5935</v>
      </c>
      <c r="N634" s="48">
        <f>G634+J634</f>
        <v>2555</v>
      </c>
    </row>
    <row r="635" spans="1:14">
      <c r="A635" s="215"/>
      <c r="B635" s="49" t="s">
        <v>2</v>
      </c>
      <c r="C635" s="50" t="s">
        <v>625</v>
      </c>
      <c r="D635" s="112">
        <v>0</v>
      </c>
      <c r="E635" s="79">
        <v>0</v>
      </c>
      <c r="F635" s="79">
        <v>0</v>
      </c>
      <c r="G635" s="41">
        <f>D635+E635+F635</f>
        <v>0</v>
      </c>
      <c r="H635" s="45">
        <v>1651</v>
      </c>
      <c r="I635" s="46">
        <v>52</v>
      </c>
      <c r="J635" s="47">
        <f>H635+I635</f>
        <v>1703</v>
      </c>
      <c r="K635" s="45">
        <v>2920</v>
      </c>
      <c r="L635" s="46">
        <v>110</v>
      </c>
      <c r="M635" s="47">
        <f>K635+L635</f>
        <v>3030</v>
      </c>
      <c r="N635" s="48">
        <f>G635+J635</f>
        <v>1703</v>
      </c>
    </row>
    <row r="636" spans="1:14">
      <c r="A636" s="216"/>
      <c r="B636" s="69" t="s">
        <v>200</v>
      </c>
      <c r="C636" s="70" t="s">
        <v>0</v>
      </c>
      <c r="D636" s="72">
        <f t="shared" ref="D636:N636" si="156">SUM(D631:D635)</f>
        <v>6</v>
      </c>
      <c r="E636" s="71">
        <f t="shared" si="156"/>
        <v>0</v>
      </c>
      <c r="F636" s="71">
        <f t="shared" si="156"/>
        <v>0</v>
      </c>
      <c r="G636" s="75">
        <f t="shared" si="156"/>
        <v>6</v>
      </c>
      <c r="H636" s="109">
        <f t="shared" si="156"/>
        <v>6427</v>
      </c>
      <c r="I636" s="71">
        <f t="shared" si="156"/>
        <v>99</v>
      </c>
      <c r="J636" s="75">
        <f t="shared" si="156"/>
        <v>6526</v>
      </c>
      <c r="K636" s="109">
        <f t="shared" si="156"/>
        <v>12220</v>
      </c>
      <c r="L636" s="71">
        <f t="shared" si="156"/>
        <v>306</v>
      </c>
      <c r="M636" s="75">
        <f t="shared" si="156"/>
        <v>12526</v>
      </c>
      <c r="N636" s="140">
        <f t="shared" si="156"/>
        <v>6532</v>
      </c>
    </row>
    <row r="637" spans="1:14">
      <c r="A637" s="214" t="s">
        <v>145</v>
      </c>
      <c r="B637" s="83" t="s">
        <v>2</v>
      </c>
      <c r="C637" s="78" t="s">
        <v>626</v>
      </c>
      <c r="D637" s="110">
        <v>33</v>
      </c>
      <c r="E637" s="84">
        <v>0</v>
      </c>
      <c r="F637" s="84">
        <v>0</v>
      </c>
      <c r="G637" s="111">
        <f t="shared" ref="G637:G645" si="157">D637+E637+F637</f>
        <v>33</v>
      </c>
      <c r="H637" s="86">
        <v>367</v>
      </c>
      <c r="I637" s="87">
        <v>24</v>
      </c>
      <c r="J637" s="80">
        <f t="shared" ref="J637:J645" si="158">H637+I637</f>
        <v>391</v>
      </c>
      <c r="K637" s="86">
        <v>1300</v>
      </c>
      <c r="L637" s="87">
        <v>55</v>
      </c>
      <c r="M637" s="80">
        <f t="shared" ref="M637:M645" si="159">K637+L637</f>
        <v>1355</v>
      </c>
      <c r="N637" s="88">
        <f t="shared" ref="N637:N645" si="160">G637+J637</f>
        <v>424</v>
      </c>
    </row>
    <row r="638" spans="1:14">
      <c r="A638" s="215"/>
      <c r="B638" s="49" t="s">
        <v>2</v>
      </c>
      <c r="C638" s="50" t="s">
        <v>627</v>
      </c>
      <c r="D638" s="112">
        <v>9</v>
      </c>
      <c r="E638" s="79">
        <v>0</v>
      </c>
      <c r="F638" s="79">
        <v>0</v>
      </c>
      <c r="G638" s="41">
        <f t="shared" si="157"/>
        <v>9</v>
      </c>
      <c r="H638" s="45">
        <v>1062</v>
      </c>
      <c r="I638" s="46">
        <v>44</v>
      </c>
      <c r="J638" s="47">
        <f t="shared" si="158"/>
        <v>1106</v>
      </c>
      <c r="K638" s="45">
        <v>2176</v>
      </c>
      <c r="L638" s="46">
        <v>110</v>
      </c>
      <c r="M638" s="47">
        <f t="shared" si="159"/>
        <v>2286</v>
      </c>
      <c r="N638" s="48">
        <f t="shared" si="160"/>
        <v>1115</v>
      </c>
    </row>
    <row r="639" spans="1:14">
      <c r="A639" s="215"/>
      <c r="B639" s="49" t="s">
        <v>2</v>
      </c>
      <c r="C639" s="50" t="s">
        <v>628</v>
      </c>
      <c r="D639" s="112">
        <v>93</v>
      </c>
      <c r="E639" s="79">
        <v>0</v>
      </c>
      <c r="F639" s="79">
        <v>0</v>
      </c>
      <c r="G639" s="41">
        <f t="shared" si="157"/>
        <v>93</v>
      </c>
      <c r="H639" s="45">
        <v>4738</v>
      </c>
      <c r="I639" s="46">
        <v>270</v>
      </c>
      <c r="J639" s="47">
        <f t="shared" si="158"/>
        <v>5008</v>
      </c>
      <c r="K639" s="45">
        <v>6820</v>
      </c>
      <c r="L639" s="46">
        <v>473</v>
      </c>
      <c r="M639" s="47">
        <f t="shared" si="159"/>
        <v>7293</v>
      </c>
      <c r="N639" s="48">
        <f t="shared" si="160"/>
        <v>5101</v>
      </c>
    </row>
    <row r="640" spans="1:14">
      <c r="A640" s="215"/>
      <c r="B640" s="49" t="s">
        <v>2</v>
      </c>
      <c r="C640" s="50" t="s">
        <v>629</v>
      </c>
      <c r="D640" s="112">
        <v>14</v>
      </c>
      <c r="E640" s="79">
        <v>0</v>
      </c>
      <c r="F640" s="79">
        <v>1</v>
      </c>
      <c r="G640" s="41">
        <f t="shared" si="157"/>
        <v>15</v>
      </c>
      <c r="H640" s="45">
        <v>363</v>
      </c>
      <c r="I640" s="46">
        <v>0</v>
      </c>
      <c r="J640" s="47">
        <f t="shared" si="158"/>
        <v>363</v>
      </c>
      <c r="K640" s="45">
        <v>150</v>
      </c>
      <c r="L640" s="46">
        <v>0</v>
      </c>
      <c r="M640" s="47">
        <f t="shared" si="159"/>
        <v>150</v>
      </c>
      <c r="N640" s="48">
        <f t="shared" si="160"/>
        <v>378</v>
      </c>
    </row>
    <row r="641" spans="1:14">
      <c r="A641" s="215"/>
      <c r="B641" s="49" t="s">
        <v>2</v>
      </c>
      <c r="C641" s="50" t="s">
        <v>630</v>
      </c>
      <c r="D641" s="112">
        <v>5</v>
      </c>
      <c r="E641" s="79">
        <v>1</v>
      </c>
      <c r="F641" s="79">
        <v>0</v>
      </c>
      <c r="G641" s="41">
        <f t="shared" si="157"/>
        <v>6</v>
      </c>
      <c r="H641" s="45">
        <v>1035</v>
      </c>
      <c r="I641" s="46">
        <v>20</v>
      </c>
      <c r="J641" s="47">
        <f t="shared" si="158"/>
        <v>1055</v>
      </c>
      <c r="K641" s="45">
        <v>1966</v>
      </c>
      <c r="L641" s="46">
        <v>30</v>
      </c>
      <c r="M641" s="47">
        <f t="shared" si="159"/>
        <v>1996</v>
      </c>
      <c r="N641" s="48">
        <f t="shared" si="160"/>
        <v>1061</v>
      </c>
    </row>
    <row r="642" spans="1:14">
      <c r="A642" s="215"/>
      <c r="B642" s="51" t="s">
        <v>2</v>
      </c>
      <c r="C642" s="52" t="s">
        <v>631</v>
      </c>
      <c r="D642" s="113">
        <v>5</v>
      </c>
      <c r="E642" s="81">
        <v>0</v>
      </c>
      <c r="F642" s="81">
        <v>0</v>
      </c>
      <c r="G642" s="53">
        <f t="shared" si="157"/>
        <v>5</v>
      </c>
      <c r="H642" s="55">
        <v>635</v>
      </c>
      <c r="I642" s="56">
        <v>9</v>
      </c>
      <c r="J642" s="57">
        <f t="shared" si="158"/>
        <v>644</v>
      </c>
      <c r="K642" s="55">
        <v>1888</v>
      </c>
      <c r="L642" s="56">
        <v>34</v>
      </c>
      <c r="M642" s="57">
        <f t="shared" si="159"/>
        <v>1922</v>
      </c>
      <c r="N642" s="58">
        <f t="shared" si="160"/>
        <v>649</v>
      </c>
    </row>
    <row r="643" spans="1:14">
      <c r="A643" s="215"/>
      <c r="B643" s="49" t="s">
        <v>2</v>
      </c>
      <c r="C643" s="50" t="s">
        <v>595</v>
      </c>
      <c r="D643" s="112">
        <v>19</v>
      </c>
      <c r="E643" s="79">
        <v>1</v>
      </c>
      <c r="F643" s="79">
        <v>0</v>
      </c>
      <c r="G643" s="41">
        <f t="shared" si="157"/>
        <v>20</v>
      </c>
      <c r="H643" s="45">
        <v>3199</v>
      </c>
      <c r="I643" s="46">
        <v>69</v>
      </c>
      <c r="J643" s="47">
        <f t="shared" si="158"/>
        <v>3268</v>
      </c>
      <c r="K643" s="45">
        <v>4448</v>
      </c>
      <c r="L643" s="46">
        <v>140</v>
      </c>
      <c r="M643" s="47">
        <f t="shared" si="159"/>
        <v>4588</v>
      </c>
      <c r="N643" s="48">
        <f t="shared" si="160"/>
        <v>3288</v>
      </c>
    </row>
    <row r="644" spans="1:14">
      <c r="A644" s="215"/>
      <c r="B644" s="49" t="s">
        <v>2</v>
      </c>
      <c r="C644" s="50" t="s">
        <v>632</v>
      </c>
      <c r="D644" s="112">
        <v>40</v>
      </c>
      <c r="E644" s="79">
        <v>1</v>
      </c>
      <c r="F644" s="79">
        <v>0</v>
      </c>
      <c r="G644" s="41">
        <f t="shared" si="157"/>
        <v>41</v>
      </c>
      <c r="H644" s="45">
        <v>2976</v>
      </c>
      <c r="I644" s="46">
        <v>41</v>
      </c>
      <c r="J644" s="47">
        <f t="shared" si="158"/>
        <v>3017</v>
      </c>
      <c r="K644" s="45">
        <v>4563</v>
      </c>
      <c r="L644" s="46">
        <v>201</v>
      </c>
      <c r="M644" s="47">
        <f t="shared" si="159"/>
        <v>4764</v>
      </c>
      <c r="N644" s="48">
        <f t="shared" si="160"/>
        <v>3058</v>
      </c>
    </row>
    <row r="645" spans="1:14">
      <c r="A645" s="215"/>
      <c r="B645" s="49" t="s">
        <v>2</v>
      </c>
      <c r="C645" s="50" t="s">
        <v>633</v>
      </c>
      <c r="D645" s="112">
        <v>14</v>
      </c>
      <c r="E645" s="79">
        <v>1</v>
      </c>
      <c r="F645" s="79">
        <v>3</v>
      </c>
      <c r="G645" s="41">
        <f t="shared" si="157"/>
        <v>18</v>
      </c>
      <c r="H645" s="45">
        <v>368</v>
      </c>
      <c r="I645" s="46">
        <v>16</v>
      </c>
      <c r="J645" s="47">
        <f t="shared" si="158"/>
        <v>384</v>
      </c>
      <c r="K645" s="45">
        <v>680</v>
      </c>
      <c r="L645" s="46">
        <v>49</v>
      </c>
      <c r="M645" s="47">
        <f t="shared" si="159"/>
        <v>729</v>
      </c>
      <c r="N645" s="48">
        <f t="shared" si="160"/>
        <v>402</v>
      </c>
    </row>
    <row r="646" spans="1:14">
      <c r="A646" s="216"/>
      <c r="B646" s="69" t="s">
        <v>200</v>
      </c>
      <c r="C646" s="70" t="s">
        <v>0</v>
      </c>
      <c r="D646" s="72">
        <f t="shared" ref="D646:N646" si="161">SUM(D637:D645)</f>
        <v>232</v>
      </c>
      <c r="E646" s="71">
        <f t="shared" si="161"/>
        <v>4</v>
      </c>
      <c r="F646" s="71">
        <f t="shared" si="161"/>
        <v>4</v>
      </c>
      <c r="G646" s="75">
        <f t="shared" si="161"/>
        <v>240</v>
      </c>
      <c r="H646" s="109">
        <f t="shared" si="161"/>
        <v>14743</v>
      </c>
      <c r="I646" s="71">
        <f t="shared" si="161"/>
        <v>493</v>
      </c>
      <c r="J646" s="75">
        <f t="shared" si="161"/>
        <v>15236</v>
      </c>
      <c r="K646" s="109">
        <f t="shared" si="161"/>
        <v>23991</v>
      </c>
      <c r="L646" s="71">
        <f t="shared" si="161"/>
        <v>1092</v>
      </c>
      <c r="M646" s="75">
        <f t="shared" si="161"/>
        <v>25083</v>
      </c>
      <c r="N646" s="140">
        <f t="shared" si="161"/>
        <v>15476</v>
      </c>
    </row>
    <row r="647" spans="1:14">
      <c r="A647" s="154" t="s">
        <v>0</v>
      </c>
      <c r="B647" s="98" t="s">
        <v>0</v>
      </c>
      <c r="C647" s="98" t="s">
        <v>0</v>
      </c>
      <c r="D647" s="44"/>
      <c r="E647" s="44"/>
      <c r="F647" s="44"/>
      <c r="G647" s="44"/>
      <c r="H647" s="44"/>
      <c r="I647" s="101"/>
      <c r="J647" s="44"/>
      <c r="K647" s="44"/>
      <c r="L647" s="44"/>
      <c r="M647" s="44"/>
      <c r="N647" s="102"/>
    </row>
    <row r="648" spans="1:14">
      <c r="A648" s="106" t="s">
        <v>0</v>
      </c>
      <c r="B648" s="106" t="s">
        <v>0</v>
      </c>
      <c r="C648" s="106" t="s">
        <v>0</v>
      </c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7"/>
    </row>
    <row r="649" spans="1:14" ht="26.4">
      <c r="A649" s="6" t="s">
        <v>174</v>
      </c>
      <c r="B649" s="7"/>
      <c r="C649" s="8"/>
      <c r="D649" s="9" t="s">
        <v>175</v>
      </c>
      <c r="E649" s="10"/>
      <c r="F649" s="10"/>
      <c r="G649" s="11"/>
      <c r="H649" s="12" t="s">
        <v>176</v>
      </c>
      <c r="I649" s="13"/>
      <c r="J649" s="14"/>
      <c r="K649" s="12" t="s">
        <v>177</v>
      </c>
      <c r="L649" s="13"/>
      <c r="M649" s="14"/>
      <c r="N649" s="15" t="s">
        <v>178</v>
      </c>
    </row>
    <row r="650" spans="1:14">
      <c r="A650" s="16"/>
      <c r="B650" s="17"/>
      <c r="C650" s="18"/>
      <c r="D650" s="19" t="s">
        <v>179</v>
      </c>
      <c r="E650" s="20" t="s">
        <v>180</v>
      </c>
      <c r="F650" s="20" t="s">
        <v>181</v>
      </c>
      <c r="G650" s="21" t="s">
        <v>182</v>
      </c>
      <c r="H650" s="22" t="s">
        <v>179</v>
      </c>
      <c r="I650" s="20" t="s">
        <v>180</v>
      </c>
      <c r="J650" s="23" t="s">
        <v>182</v>
      </c>
      <c r="K650" s="22" t="s">
        <v>179</v>
      </c>
      <c r="L650" s="20" t="s">
        <v>180</v>
      </c>
      <c r="M650" s="23" t="s">
        <v>182</v>
      </c>
      <c r="N650" s="25" t="s">
        <v>182</v>
      </c>
    </row>
    <row r="651" spans="1:14">
      <c r="A651" s="214" t="s">
        <v>146</v>
      </c>
      <c r="B651" s="77" t="s">
        <v>2</v>
      </c>
      <c r="C651" s="50" t="s">
        <v>634</v>
      </c>
      <c r="D651" s="112">
        <v>15</v>
      </c>
      <c r="E651" s="79">
        <v>5</v>
      </c>
      <c r="F651" s="79">
        <v>1</v>
      </c>
      <c r="G651" s="111">
        <f t="shared" ref="G651:G659" si="162">D651+E651+F651</f>
        <v>21</v>
      </c>
      <c r="H651" s="45">
        <v>8567</v>
      </c>
      <c r="I651" s="46">
        <v>1917</v>
      </c>
      <c r="J651" s="47">
        <f t="shared" ref="J651:J659" si="163">H651+I651</f>
        <v>10484</v>
      </c>
      <c r="K651" s="45">
        <v>9309</v>
      </c>
      <c r="L651" s="46">
        <v>2620</v>
      </c>
      <c r="M651" s="47">
        <f t="shared" ref="M651:M659" si="164">K651+L651</f>
        <v>11929</v>
      </c>
      <c r="N651" s="48">
        <f t="shared" ref="N651:N659" si="165">G651+J651</f>
        <v>10505</v>
      </c>
    </row>
    <row r="652" spans="1:14">
      <c r="A652" s="215"/>
      <c r="B652" s="49" t="s">
        <v>2</v>
      </c>
      <c r="C652" s="50" t="s">
        <v>635</v>
      </c>
      <c r="D652" s="112">
        <v>9</v>
      </c>
      <c r="E652" s="79">
        <v>0</v>
      </c>
      <c r="F652" s="79">
        <v>0</v>
      </c>
      <c r="G652" s="41">
        <f t="shared" si="162"/>
        <v>9</v>
      </c>
      <c r="H652" s="45">
        <v>1149</v>
      </c>
      <c r="I652" s="46">
        <v>205</v>
      </c>
      <c r="J652" s="47">
        <f t="shared" si="163"/>
        <v>1354</v>
      </c>
      <c r="K652" s="45">
        <v>1209</v>
      </c>
      <c r="L652" s="46">
        <v>238</v>
      </c>
      <c r="M652" s="47">
        <f t="shared" si="164"/>
        <v>1447</v>
      </c>
      <c r="N652" s="48">
        <f t="shared" si="165"/>
        <v>1363</v>
      </c>
    </row>
    <row r="653" spans="1:14">
      <c r="A653" s="215"/>
      <c r="B653" s="49" t="s">
        <v>2</v>
      </c>
      <c r="C653" s="50" t="s">
        <v>636</v>
      </c>
      <c r="D653" s="112">
        <v>0</v>
      </c>
      <c r="E653" s="79">
        <v>0</v>
      </c>
      <c r="F653" s="79">
        <v>0</v>
      </c>
      <c r="G653" s="41">
        <f t="shared" si="162"/>
        <v>0</v>
      </c>
      <c r="H653" s="45">
        <v>1117</v>
      </c>
      <c r="I653" s="46">
        <v>131</v>
      </c>
      <c r="J653" s="47">
        <f t="shared" si="163"/>
        <v>1248</v>
      </c>
      <c r="K653" s="45">
        <v>1977</v>
      </c>
      <c r="L653" s="46">
        <v>377</v>
      </c>
      <c r="M653" s="47">
        <f t="shared" si="164"/>
        <v>2354</v>
      </c>
      <c r="N653" s="48">
        <f t="shared" si="165"/>
        <v>1248</v>
      </c>
    </row>
    <row r="654" spans="1:14">
      <c r="A654" s="215"/>
      <c r="B654" s="49" t="s">
        <v>2</v>
      </c>
      <c r="C654" s="50" t="s">
        <v>637</v>
      </c>
      <c r="D654" s="112">
        <v>5</v>
      </c>
      <c r="E654" s="79">
        <v>1</v>
      </c>
      <c r="F654" s="79">
        <v>0</v>
      </c>
      <c r="G654" s="41">
        <f t="shared" si="162"/>
        <v>6</v>
      </c>
      <c r="H654" s="45">
        <v>1034</v>
      </c>
      <c r="I654" s="46">
        <v>95</v>
      </c>
      <c r="J654" s="47">
        <f t="shared" si="163"/>
        <v>1129</v>
      </c>
      <c r="K654" s="45">
        <v>1160</v>
      </c>
      <c r="L654" s="46">
        <v>112</v>
      </c>
      <c r="M654" s="47">
        <f t="shared" si="164"/>
        <v>1272</v>
      </c>
      <c r="N654" s="48">
        <f t="shared" si="165"/>
        <v>1135</v>
      </c>
    </row>
    <row r="655" spans="1:14">
      <c r="A655" s="215"/>
      <c r="B655" s="49" t="s">
        <v>2</v>
      </c>
      <c r="C655" s="50" t="s">
        <v>638</v>
      </c>
      <c r="D655" s="112">
        <v>5</v>
      </c>
      <c r="E655" s="79">
        <v>2</v>
      </c>
      <c r="F655" s="79">
        <v>0</v>
      </c>
      <c r="G655" s="41">
        <f t="shared" si="162"/>
        <v>7</v>
      </c>
      <c r="H655" s="45">
        <v>821</v>
      </c>
      <c r="I655" s="46">
        <v>363</v>
      </c>
      <c r="J655" s="47">
        <f t="shared" si="163"/>
        <v>1184</v>
      </c>
      <c r="K655" s="45">
        <v>1090</v>
      </c>
      <c r="L655" s="46">
        <v>406</v>
      </c>
      <c r="M655" s="47">
        <f t="shared" si="164"/>
        <v>1496</v>
      </c>
      <c r="N655" s="48">
        <f t="shared" si="165"/>
        <v>1191</v>
      </c>
    </row>
    <row r="656" spans="1:14">
      <c r="A656" s="215"/>
      <c r="B656" s="51" t="s">
        <v>2</v>
      </c>
      <c r="C656" s="52" t="s">
        <v>639</v>
      </c>
      <c r="D656" s="113">
        <v>8</v>
      </c>
      <c r="E656" s="81">
        <v>3</v>
      </c>
      <c r="F656" s="81">
        <v>0</v>
      </c>
      <c r="G656" s="53">
        <f t="shared" si="162"/>
        <v>11</v>
      </c>
      <c r="H656" s="55">
        <v>4141</v>
      </c>
      <c r="I656" s="56">
        <v>574</v>
      </c>
      <c r="J656" s="57">
        <f t="shared" si="163"/>
        <v>4715</v>
      </c>
      <c r="K656" s="55">
        <v>4260</v>
      </c>
      <c r="L656" s="56">
        <v>577</v>
      </c>
      <c r="M656" s="57">
        <f t="shared" si="164"/>
        <v>4837</v>
      </c>
      <c r="N656" s="58">
        <f t="shared" si="165"/>
        <v>4726</v>
      </c>
    </row>
    <row r="657" spans="1:14">
      <c r="A657" s="215"/>
      <c r="B657" s="49" t="s">
        <v>2</v>
      </c>
      <c r="C657" s="50" t="s">
        <v>640</v>
      </c>
      <c r="D657" s="112">
        <v>4</v>
      </c>
      <c r="E657" s="79">
        <v>0</v>
      </c>
      <c r="F657" s="79">
        <v>0</v>
      </c>
      <c r="G657" s="41">
        <f t="shared" si="162"/>
        <v>4</v>
      </c>
      <c r="H657" s="45">
        <v>1756</v>
      </c>
      <c r="I657" s="46">
        <v>218</v>
      </c>
      <c r="J657" s="47">
        <f t="shared" si="163"/>
        <v>1974</v>
      </c>
      <c r="K657" s="45">
        <v>1822</v>
      </c>
      <c r="L657" s="46">
        <v>234</v>
      </c>
      <c r="M657" s="47">
        <f t="shared" si="164"/>
        <v>2056</v>
      </c>
      <c r="N657" s="48">
        <f t="shared" si="165"/>
        <v>1978</v>
      </c>
    </row>
    <row r="658" spans="1:14">
      <c r="A658" s="215"/>
      <c r="B658" s="49" t="s">
        <v>2</v>
      </c>
      <c r="C658" s="50" t="s">
        <v>641</v>
      </c>
      <c r="D658" s="112">
        <v>1</v>
      </c>
      <c r="E658" s="79">
        <v>0</v>
      </c>
      <c r="F658" s="79">
        <v>0</v>
      </c>
      <c r="G658" s="41">
        <f t="shared" si="162"/>
        <v>1</v>
      </c>
      <c r="H658" s="45">
        <v>252</v>
      </c>
      <c r="I658" s="46">
        <v>59</v>
      </c>
      <c r="J658" s="47">
        <f t="shared" si="163"/>
        <v>311</v>
      </c>
      <c r="K658" s="45">
        <v>252</v>
      </c>
      <c r="L658" s="46">
        <v>80</v>
      </c>
      <c r="M658" s="47">
        <f t="shared" si="164"/>
        <v>332</v>
      </c>
      <c r="N658" s="48">
        <f t="shared" si="165"/>
        <v>312</v>
      </c>
    </row>
    <row r="659" spans="1:14">
      <c r="A659" s="215"/>
      <c r="B659" s="49" t="s">
        <v>0</v>
      </c>
      <c r="C659" s="50" t="s">
        <v>642</v>
      </c>
      <c r="D659" s="112">
        <v>0</v>
      </c>
      <c r="E659" s="79">
        <v>0</v>
      </c>
      <c r="F659" s="79">
        <v>0</v>
      </c>
      <c r="G659" s="47">
        <f t="shared" si="162"/>
        <v>0</v>
      </c>
      <c r="H659" s="134">
        <v>86</v>
      </c>
      <c r="I659" s="46">
        <v>155</v>
      </c>
      <c r="J659" s="47">
        <f t="shared" si="163"/>
        <v>241</v>
      </c>
      <c r="K659" s="134">
        <v>275</v>
      </c>
      <c r="L659" s="46">
        <v>155</v>
      </c>
      <c r="M659" s="47">
        <f t="shared" si="164"/>
        <v>430</v>
      </c>
      <c r="N659" s="135">
        <f t="shared" si="165"/>
        <v>241</v>
      </c>
    </row>
    <row r="660" spans="1:14">
      <c r="A660" s="216"/>
      <c r="B660" s="69" t="s">
        <v>200</v>
      </c>
      <c r="C660" s="70" t="s">
        <v>0</v>
      </c>
      <c r="D660" s="72">
        <f t="shared" ref="D660:N660" si="166">SUM(D651:D659)</f>
        <v>47</v>
      </c>
      <c r="E660" s="71">
        <f t="shared" si="166"/>
        <v>11</v>
      </c>
      <c r="F660" s="71">
        <f t="shared" si="166"/>
        <v>1</v>
      </c>
      <c r="G660" s="75">
        <f t="shared" si="166"/>
        <v>59</v>
      </c>
      <c r="H660" s="109">
        <f t="shared" si="166"/>
        <v>18923</v>
      </c>
      <c r="I660" s="71">
        <f t="shared" si="166"/>
        <v>3717</v>
      </c>
      <c r="J660" s="75">
        <f t="shared" si="166"/>
        <v>22640</v>
      </c>
      <c r="K660" s="109">
        <f t="shared" si="166"/>
        <v>21354</v>
      </c>
      <c r="L660" s="71">
        <f t="shared" si="166"/>
        <v>4799</v>
      </c>
      <c r="M660" s="75">
        <f t="shared" si="166"/>
        <v>26153</v>
      </c>
      <c r="N660" s="140">
        <f t="shared" si="166"/>
        <v>22699</v>
      </c>
    </row>
    <row r="661" spans="1:14">
      <c r="A661" s="214" t="s">
        <v>147</v>
      </c>
      <c r="B661" s="77" t="s">
        <v>2</v>
      </c>
      <c r="C661" s="50" t="s">
        <v>643</v>
      </c>
      <c r="D661" s="112">
        <v>10</v>
      </c>
      <c r="E661" s="79">
        <v>0</v>
      </c>
      <c r="F661" s="79">
        <v>0</v>
      </c>
      <c r="G661" s="47">
        <f>D661+E661+F661</f>
        <v>10</v>
      </c>
      <c r="H661" s="134">
        <v>4331</v>
      </c>
      <c r="I661" s="46">
        <v>0</v>
      </c>
      <c r="J661" s="47">
        <f>H661+I661</f>
        <v>4331</v>
      </c>
      <c r="K661" s="134">
        <v>5712</v>
      </c>
      <c r="L661" s="46">
        <v>0</v>
      </c>
      <c r="M661" s="47">
        <f>K661+L661</f>
        <v>5712</v>
      </c>
      <c r="N661" s="135">
        <f>G661+J661</f>
        <v>4341</v>
      </c>
    </row>
    <row r="662" spans="1:14">
      <c r="A662" s="215"/>
      <c r="B662" s="49" t="s">
        <v>2</v>
      </c>
      <c r="C662" s="50" t="s">
        <v>644</v>
      </c>
      <c r="D662" s="112">
        <v>3</v>
      </c>
      <c r="E662" s="79">
        <v>0</v>
      </c>
      <c r="F662" s="79">
        <v>0</v>
      </c>
      <c r="G662" s="41">
        <f>D662+E662+F662</f>
        <v>3</v>
      </c>
      <c r="H662" s="45">
        <v>2268</v>
      </c>
      <c r="I662" s="46">
        <v>17</v>
      </c>
      <c r="J662" s="47">
        <f>H662+I662</f>
        <v>2285</v>
      </c>
      <c r="K662" s="45">
        <v>6127</v>
      </c>
      <c r="L662" s="46">
        <v>149</v>
      </c>
      <c r="M662" s="47">
        <f>K662+L662</f>
        <v>6276</v>
      </c>
      <c r="N662" s="48">
        <f>G662+J662</f>
        <v>2288</v>
      </c>
    </row>
    <row r="663" spans="1:14">
      <c r="A663" s="215"/>
      <c r="B663" s="49" t="s">
        <v>2</v>
      </c>
      <c r="C663" s="50" t="s">
        <v>645</v>
      </c>
      <c r="D663" s="112">
        <v>0</v>
      </c>
      <c r="E663" s="79">
        <v>0</v>
      </c>
      <c r="F663" s="79">
        <v>0</v>
      </c>
      <c r="G663" s="41">
        <f>D663+E663+F663</f>
        <v>0</v>
      </c>
      <c r="H663" s="45">
        <v>89</v>
      </c>
      <c r="I663" s="46">
        <v>2</v>
      </c>
      <c r="J663" s="47">
        <f>H663+I663</f>
        <v>91</v>
      </c>
      <c r="K663" s="45">
        <v>316</v>
      </c>
      <c r="L663" s="46">
        <v>7</v>
      </c>
      <c r="M663" s="47">
        <f>K663+L663</f>
        <v>323</v>
      </c>
      <c r="N663" s="48">
        <f>G663+J663</f>
        <v>91</v>
      </c>
    </row>
    <row r="664" spans="1:14">
      <c r="A664" s="216"/>
      <c r="B664" s="69" t="s">
        <v>200</v>
      </c>
      <c r="C664" s="70" t="s">
        <v>0</v>
      </c>
      <c r="D664" s="72">
        <f t="shared" ref="D664:N664" si="167">SUM(D661:D663)</f>
        <v>13</v>
      </c>
      <c r="E664" s="71">
        <f t="shared" si="167"/>
        <v>0</v>
      </c>
      <c r="F664" s="71">
        <f t="shared" si="167"/>
        <v>0</v>
      </c>
      <c r="G664" s="71">
        <f t="shared" si="167"/>
        <v>13</v>
      </c>
      <c r="H664" s="73">
        <f t="shared" si="167"/>
        <v>6688</v>
      </c>
      <c r="I664" s="71">
        <f t="shared" si="167"/>
        <v>19</v>
      </c>
      <c r="J664" s="109">
        <f t="shared" si="167"/>
        <v>6707</v>
      </c>
      <c r="K664" s="73">
        <f t="shared" si="167"/>
        <v>12155</v>
      </c>
      <c r="L664" s="71">
        <f t="shared" si="167"/>
        <v>156</v>
      </c>
      <c r="M664" s="109">
        <f t="shared" si="167"/>
        <v>12311</v>
      </c>
      <c r="N664" s="76">
        <f t="shared" si="167"/>
        <v>6720</v>
      </c>
    </row>
    <row r="665" spans="1:14">
      <c r="A665" s="214" t="s">
        <v>148</v>
      </c>
      <c r="B665" s="83" t="s">
        <v>2</v>
      </c>
      <c r="C665" s="78" t="s">
        <v>646</v>
      </c>
      <c r="D665" s="110">
        <v>0</v>
      </c>
      <c r="E665" s="84">
        <v>0</v>
      </c>
      <c r="F665" s="84">
        <v>0</v>
      </c>
      <c r="G665" s="111">
        <f t="shared" ref="G665:G672" si="168">D665+E665+F665</f>
        <v>0</v>
      </c>
      <c r="H665" s="86">
        <v>172</v>
      </c>
      <c r="I665" s="87">
        <v>5</v>
      </c>
      <c r="J665" s="80">
        <f t="shared" ref="J665:J672" si="169">H665+I665</f>
        <v>177</v>
      </c>
      <c r="K665" s="86">
        <v>300</v>
      </c>
      <c r="L665" s="87">
        <v>30</v>
      </c>
      <c r="M665" s="80">
        <f t="shared" ref="M665:M672" si="170">K665+L665</f>
        <v>330</v>
      </c>
      <c r="N665" s="88">
        <f t="shared" ref="N665:N672" si="171">G665+J665</f>
        <v>177</v>
      </c>
    </row>
    <row r="666" spans="1:14">
      <c r="A666" s="215"/>
      <c r="B666" s="77" t="s">
        <v>2</v>
      </c>
      <c r="C666" s="50" t="s">
        <v>647</v>
      </c>
      <c r="D666" s="112">
        <v>0</v>
      </c>
      <c r="E666" s="79">
        <v>0</v>
      </c>
      <c r="F666" s="79">
        <v>0</v>
      </c>
      <c r="G666" s="41">
        <f t="shared" si="168"/>
        <v>0</v>
      </c>
      <c r="H666" s="45">
        <v>1956</v>
      </c>
      <c r="I666" s="46">
        <v>29</v>
      </c>
      <c r="J666" s="47">
        <f t="shared" si="169"/>
        <v>1985</v>
      </c>
      <c r="K666" s="45">
        <v>3436</v>
      </c>
      <c r="L666" s="46">
        <v>68</v>
      </c>
      <c r="M666" s="47">
        <f t="shared" si="170"/>
        <v>3504</v>
      </c>
      <c r="N666" s="48">
        <f t="shared" si="171"/>
        <v>1985</v>
      </c>
    </row>
    <row r="667" spans="1:14">
      <c r="A667" s="215"/>
      <c r="B667" s="77" t="s">
        <v>2</v>
      </c>
      <c r="C667" s="50" t="s">
        <v>648</v>
      </c>
      <c r="D667" s="112">
        <v>6</v>
      </c>
      <c r="E667" s="79">
        <v>4</v>
      </c>
      <c r="F667" s="79">
        <v>0</v>
      </c>
      <c r="G667" s="41">
        <f t="shared" si="168"/>
        <v>10</v>
      </c>
      <c r="H667" s="45">
        <v>1161</v>
      </c>
      <c r="I667" s="46">
        <v>6</v>
      </c>
      <c r="J667" s="47">
        <f t="shared" si="169"/>
        <v>1167</v>
      </c>
      <c r="K667" s="45">
        <v>2095</v>
      </c>
      <c r="L667" s="46">
        <v>14</v>
      </c>
      <c r="M667" s="47">
        <f t="shared" si="170"/>
        <v>2109</v>
      </c>
      <c r="N667" s="48">
        <f t="shared" si="171"/>
        <v>1177</v>
      </c>
    </row>
    <row r="668" spans="1:14">
      <c r="A668" s="215"/>
      <c r="B668" s="77" t="s">
        <v>2</v>
      </c>
      <c r="C668" s="50" t="s">
        <v>649</v>
      </c>
      <c r="D668" s="112">
        <v>7</v>
      </c>
      <c r="E668" s="79">
        <v>1</v>
      </c>
      <c r="F668" s="79">
        <v>0</v>
      </c>
      <c r="G668" s="41">
        <f t="shared" si="168"/>
        <v>8</v>
      </c>
      <c r="H668" s="145">
        <v>1897</v>
      </c>
      <c r="I668" s="146">
        <v>95</v>
      </c>
      <c r="J668" s="147">
        <f t="shared" si="169"/>
        <v>1992</v>
      </c>
      <c r="K668" s="145">
        <v>3576</v>
      </c>
      <c r="L668" s="146">
        <v>183</v>
      </c>
      <c r="M668" s="147">
        <f t="shared" si="170"/>
        <v>3759</v>
      </c>
      <c r="N668" s="48">
        <f t="shared" si="171"/>
        <v>2000</v>
      </c>
    </row>
    <row r="669" spans="1:14">
      <c r="A669" s="215"/>
      <c r="B669" s="77" t="s">
        <v>2</v>
      </c>
      <c r="C669" s="50" t="s">
        <v>650</v>
      </c>
      <c r="D669" s="112">
        <v>0</v>
      </c>
      <c r="E669" s="79">
        <v>0</v>
      </c>
      <c r="F669" s="79">
        <v>0</v>
      </c>
      <c r="G669" s="41">
        <f t="shared" si="168"/>
        <v>0</v>
      </c>
      <c r="H669" s="45">
        <v>84</v>
      </c>
      <c r="I669" s="46">
        <v>0</v>
      </c>
      <c r="J669" s="47">
        <f t="shared" si="169"/>
        <v>84</v>
      </c>
      <c r="K669" s="45">
        <v>180</v>
      </c>
      <c r="L669" s="46">
        <v>0</v>
      </c>
      <c r="M669" s="47">
        <f t="shared" si="170"/>
        <v>180</v>
      </c>
      <c r="N669" s="48">
        <f t="shared" si="171"/>
        <v>84</v>
      </c>
    </row>
    <row r="670" spans="1:14">
      <c r="A670" s="215"/>
      <c r="B670" s="89" t="s">
        <v>2</v>
      </c>
      <c r="C670" s="52" t="s">
        <v>651</v>
      </c>
      <c r="D670" s="113">
        <v>6</v>
      </c>
      <c r="E670" s="81">
        <v>0</v>
      </c>
      <c r="F670" s="81">
        <v>0</v>
      </c>
      <c r="G670" s="57">
        <f t="shared" si="168"/>
        <v>6</v>
      </c>
      <c r="H670" s="143">
        <v>951</v>
      </c>
      <c r="I670" s="56">
        <v>14</v>
      </c>
      <c r="J670" s="57">
        <f t="shared" si="169"/>
        <v>965</v>
      </c>
      <c r="K670" s="143">
        <v>1764</v>
      </c>
      <c r="L670" s="56">
        <v>87</v>
      </c>
      <c r="M670" s="57">
        <f t="shared" si="170"/>
        <v>1851</v>
      </c>
      <c r="N670" s="58">
        <f t="shared" si="171"/>
        <v>971</v>
      </c>
    </row>
    <row r="671" spans="1:14">
      <c r="A671" s="215"/>
      <c r="B671" s="77" t="s">
        <v>2</v>
      </c>
      <c r="C671" s="50" t="s">
        <v>652</v>
      </c>
      <c r="D671" s="112">
        <v>12</v>
      </c>
      <c r="E671" s="79">
        <v>0</v>
      </c>
      <c r="F671" s="79">
        <v>0</v>
      </c>
      <c r="G671" s="47">
        <f t="shared" si="168"/>
        <v>12</v>
      </c>
      <c r="H671" s="134">
        <v>2812</v>
      </c>
      <c r="I671" s="46">
        <v>39</v>
      </c>
      <c r="J671" s="47">
        <f t="shared" si="169"/>
        <v>2851</v>
      </c>
      <c r="K671" s="45">
        <v>4493</v>
      </c>
      <c r="L671" s="46">
        <v>125</v>
      </c>
      <c r="M671" s="47">
        <f t="shared" si="170"/>
        <v>4618</v>
      </c>
      <c r="N671" s="48">
        <f t="shared" si="171"/>
        <v>2863</v>
      </c>
    </row>
    <row r="672" spans="1:14">
      <c r="A672" s="215"/>
      <c r="B672" s="77" t="s">
        <v>2</v>
      </c>
      <c r="C672" s="50" t="s">
        <v>653</v>
      </c>
      <c r="D672" s="112">
        <v>26</v>
      </c>
      <c r="E672" s="79">
        <v>0</v>
      </c>
      <c r="F672" s="79">
        <v>0</v>
      </c>
      <c r="G672" s="96">
        <f t="shared" si="168"/>
        <v>26</v>
      </c>
      <c r="H672" s="184">
        <v>5622</v>
      </c>
      <c r="I672" s="95">
        <v>104</v>
      </c>
      <c r="J672" s="96">
        <f t="shared" si="169"/>
        <v>5726</v>
      </c>
      <c r="K672" s="94">
        <v>7887</v>
      </c>
      <c r="L672" s="95">
        <v>190</v>
      </c>
      <c r="M672" s="96">
        <f t="shared" si="170"/>
        <v>8077</v>
      </c>
      <c r="N672" s="48">
        <f t="shared" si="171"/>
        <v>5752</v>
      </c>
    </row>
    <row r="673" spans="1:14">
      <c r="A673" s="216"/>
      <c r="B673" s="69" t="s">
        <v>200</v>
      </c>
      <c r="C673" s="70" t="s">
        <v>0</v>
      </c>
      <c r="D673" s="72">
        <f t="shared" ref="D673:N673" si="172">SUM(D665:D672)</f>
        <v>57</v>
      </c>
      <c r="E673" s="71">
        <f t="shared" si="172"/>
        <v>5</v>
      </c>
      <c r="F673" s="71">
        <f t="shared" si="172"/>
        <v>0</v>
      </c>
      <c r="G673" s="71">
        <f t="shared" si="172"/>
        <v>62</v>
      </c>
      <c r="H673" s="73">
        <f t="shared" si="172"/>
        <v>14655</v>
      </c>
      <c r="I673" s="74">
        <f t="shared" si="172"/>
        <v>292</v>
      </c>
      <c r="J673" s="75">
        <f t="shared" si="172"/>
        <v>14947</v>
      </c>
      <c r="K673" s="108">
        <f t="shared" si="172"/>
        <v>23731</v>
      </c>
      <c r="L673" s="71">
        <f t="shared" si="172"/>
        <v>697</v>
      </c>
      <c r="M673" s="109">
        <f t="shared" si="172"/>
        <v>24428</v>
      </c>
      <c r="N673" s="76">
        <f t="shared" si="172"/>
        <v>15009</v>
      </c>
    </row>
    <row r="674" spans="1:14">
      <c r="A674" s="214" t="s">
        <v>149</v>
      </c>
      <c r="B674" s="83" t="s">
        <v>2</v>
      </c>
      <c r="C674" s="78" t="s">
        <v>654</v>
      </c>
      <c r="D674" s="110">
        <v>62</v>
      </c>
      <c r="E674" s="84">
        <v>4</v>
      </c>
      <c r="F674" s="84">
        <v>1</v>
      </c>
      <c r="G674" s="111">
        <f t="shared" ref="G674:G683" si="173">D674+E674+F674</f>
        <v>67</v>
      </c>
      <c r="H674" s="86">
        <v>1763</v>
      </c>
      <c r="I674" s="87">
        <v>202</v>
      </c>
      <c r="J674" s="80">
        <f t="shared" ref="J674:J683" si="174">H674+I674</f>
        <v>1965</v>
      </c>
      <c r="K674" s="86">
        <v>3124</v>
      </c>
      <c r="L674" s="87">
        <v>258</v>
      </c>
      <c r="M674" s="80">
        <f t="shared" ref="M674:M683" si="175">K674+L674</f>
        <v>3382</v>
      </c>
      <c r="N674" s="129">
        <f t="shared" ref="N674:N683" si="176">G674+J674</f>
        <v>2032</v>
      </c>
    </row>
    <row r="675" spans="1:14">
      <c r="A675" s="215"/>
      <c r="B675" s="49" t="s">
        <v>2</v>
      </c>
      <c r="C675" s="50" t="s">
        <v>655</v>
      </c>
      <c r="D675" s="112">
        <v>53</v>
      </c>
      <c r="E675" s="79">
        <v>7</v>
      </c>
      <c r="F675" s="79">
        <v>2</v>
      </c>
      <c r="G675" s="41">
        <f t="shared" si="173"/>
        <v>62</v>
      </c>
      <c r="H675" s="45">
        <v>3804</v>
      </c>
      <c r="I675" s="46">
        <v>334</v>
      </c>
      <c r="J675" s="47">
        <f t="shared" si="174"/>
        <v>4138</v>
      </c>
      <c r="K675" s="45">
        <v>4924</v>
      </c>
      <c r="L675" s="46">
        <v>453</v>
      </c>
      <c r="M675" s="47">
        <f t="shared" si="175"/>
        <v>5377</v>
      </c>
      <c r="N675" s="130">
        <f t="shared" si="176"/>
        <v>4200</v>
      </c>
    </row>
    <row r="676" spans="1:14">
      <c r="A676" s="215"/>
      <c r="B676" s="49" t="s">
        <v>2</v>
      </c>
      <c r="C676" s="50" t="s">
        <v>656</v>
      </c>
      <c r="D676" s="112">
        <v>34</v>
      </c>
      <c r="E676" s="79">
        <v>3</v>
      </c>
      <c r="F676" s="79">
        <v>3</v>
      </c>
      <c r="G676" s="41">
        <f t="shared" si="173"/>
        <v>40</v>
      </c>
      <c r="H676" s="45">
        <v>1516</v>
      </c>
      <c r="I676" s="46">
        <v>232</v>
      </c>
      <c r="J676" s="47">
        <f t="shared" si="174"/>
        <v>1748</v>
      </c>
      <c r="K676" s="45">
        <v>3034</v>
      </c>
      <c r="L676" s="46">
        <v>281</v>
      </c>
      <c r="M676" s="47">
        <f t="shared" si="175"/>
        <v>3315</v>
      </c>
      <c r="N676" s="130">
        <f t="shared" si="176"/>
        <v>1788</v>
      </c>
    </row>
    <row r="677" spans="1:14">
      <c r="A677" s="215"/>
      <c r="B677" s="49" t="s">
        <v>2</v>
      </c>
      <c r="C677" s="50" t="s">
        <v>657</v>
      </c>
      <c r="D677" s="112">
        <v>13</v>
      </c>
      <c r="E677" s="79">
        <v>0</v>
      </c>
      <c r="F677" s="79">
        <v>0</v>
      </c>
      <c r="G677" s="41">
        <f t="shared" si="173"/>
        <v>13</v>
      </c>
      <c r="H677" s="45">
        <v>217</v>
      </c>
      <c r="I677" s="46">
        <v>59</v>
      </c>
      <c r="J677" s="47">
        <f t="shared" si="174"/>
        <v>276</v>
      </c>
      <c r="K677" s="45">
        <v>654</v>
      </c>
      <c r="L677" s="46">
        <v>0</v>
      </c>
      <c r="M677" s="47">
        <f t="shared" si="175"/>
        <v>654</v>
      </c>
      <c r="N677" s="130">
        <f t="shared" si="176"/>
        <v>289</v>
      </c>
    </row>
    <row r="678" spans="1:14">
      <c r="A678" s="215"/>
      <c r="B678" s="49" t="s">
        <v>2</v>
      </c>
      <c r="C678" s="50" t="s">
        <v>658</v>
      </c>
      <c r="D678" s="112">
        <v>6</v>
      </c>
      <c r="E678" s="79">
        <v>0</v>
      </c>
      <c r="F678" s="79">
        <v>0</v>
      </c>
      <c r="G678" s="41">
        <f t="shared" si="173"/>
        <v>6</v>
      </c>
      <c r="H678" s="45">
        <v>383</v>
      </c>
      <c r="I678" s="46">
        <v>30</v>
      </c>
      <c r="J678" s="47">
        <f t="shared" si="174"/>
        <v>413</v>
      </c>
      <c r="K678" s="45">
        <v>994</v>
      </c>
      <c r="L678" s="46">
        <v>34</v>
      </c>
      <c r="M678" s="47">
        <f t="shared" si="175"/>
        <v>1028</v>
      </c>
      <c r="N678" s="48">
        <f t="shared" si="176"/>
        <v>419</v>
      </c>
    </row>
    <row r="679" spans="1:14">
      <c r="A679" s="215"/>
      <c r="B679" s="51" t="s">
        <v>2</v>
      </c>
      <c r="C679" s="52" t="s">
        <v>659</v>
      </c>
      <c r="D679" s="113">
        <v>11</v>
      </c>
      <c r="E679" s="81">
        <v>4</v>
      </c>
      <c r="F679" s="81">
        <v>1</v>
      </c>
      <c r="G679" s="53">
        <f t="shared" si="173"/>
        <v>16</v>
      </c>
      <c r="H679" s="55">
        <v>299</v>
      </c>
      <c r="I679" s="56">
        <v>79</v>
      </c>
      <c r="J679" s="57">
        <f t="shared" si="174"/>
        <v>378</v>
      </c>
      <c r="K679" s="55">
        <v>528</v>
      </c>
      <c r="L679" s="56">
        <v>45</v>
      </c>
      <c r="M679" s="57">
        <f t="shared" si="175"/>
        <v>573</v>
      </c>
      <c r="N679" s="115">
        <f t="shared" si="176"/>
        <v>394</v>
      </c>
    </row>
    <row r="680" spans="1:14">
      <c r="A680" s="215"/>
      <c r="B680" s="49" t="s">
        <v>2</v>
      </c>
      <c r="C680" s="50" t="s">
        <v>660</v>
      </c>
      <c r="D680" s="112">
        <v>0</v>
      </c>
      <c r="E680" s="79">
        <v>0</v>
      </c>
      <c r="F680" s="79">
        <v>0</v>
      </c>
      <c r="G680" s="41">
        <f t="shared" si="173"/>
        <v>0</v>
      </c>
      <c r="H680" s="45">
        <v>204</v>
      </c>
      <c r="I680" s="46">
        <v>6</v>
      </c>
      <c r="J680" s="47">
        <f t="shared" si="174"/>
        <v>210</v>
      </c>
      <c r="K680" s="45">
        <v>652</v>
      </c>
      <c r="L680" s="46">
        <v>13</v>
      </c>
      <c r="M680" s="47">
        <f t="shared" si="175"/>
        <v>665</v>
      </c>
      <c r="N680" s="130">
        <f t="shared" si="176"/>
        <v>210</v>
      </c>
    </row>
    <row r="681" spans="1:14">
      <c r="A681" s="215"/>
      <c r="B681" s="49" t="s">
        <v>2</v>
      </c>
      <c r="C681" s="50" t="s">
        <v>661</v>
      </c>
      <c r="D681" s="112">
        <v>106</v>
      </c>
      <c r="E681" s="79">
        <v>24</v>
      </c>
      <c r="F681" s="79">
        <v>8</v>
      </c>
      <c r="G681" s="41">
        <f t="shared" si="173"/>
        <v>138</v>
      </c>
      <c r="H681" s="45">
        <v>0</v>
      </c>
      <c r="I681" s="46">
        <v>0</v>
      </c>
      <c r="J681" s="47">
        <f t="shared" si="174"/>
        <v>0</v>
      </c>
      <c r="K681" s="45">
        <v>0</v>
      </c>
      <c r="L681" s="46">
        <v>0</v>
      </c>
      <c r="M681" s="47">
        <f t="shared" si="175"/>
        <v>0</v>
      </c>
      <c r="N681" s="130">
        <f t="shared" si="176"/>
        <v>138</v>
      </c>
    </row>
    <row r="682" spans="1:14">
      <c r="A682" s="215"/>
      <c r="B682" s="49" t="s">
        <v>2</v>
      </c>
      <c r="C682" s="50" t="s">
        <v>662</v>
      </c>
      <c r="D682" s="112">
        <v>49</v>
      </c>
      <c r="E682" s="79">
        <v>0</v>
      </c>
      <c r="F682" s="79">
        <v>0</v>
      </c>
      <c r="G682" s="41">
        <f t="shared" si="173"/>
        <v>49</v>
      </c>
      <c r="H682" s="45">
        <v>848</v>
      </c>
      <c r="I682" s="46">
        <v>27</v>
      </c>
      <c r="J682" s="47">
        <f t="shared" si="174"/>
        <v>875</v>
      </c>
      <c r="K682" s="45">
        <v>725</v>
      </c>
      <c r="L682" s="46">
        <v>10</v>
      </c>
      <c r="M682" s="47">
        <f t="shared" si="175"/>
        <v>735</v>
      </c>
      <c r="N682" s="130">
        <f t="shared" si="176"/>
        <v>924</v>
      </c>
    </row>
    <row r="683" spans="1:14">
      <c r="A683" s="215"/>
      <c r="B683" s="49" t="s">
        <v>2</v>
      </c>
      <c r="C683" s="50" t="s">
        <v>663</v>
      </c>
      <c r="D683" s="112">
        <v>0</v>
      </c>
      <c r="E683" s="79">
        <v>0</v>
      </c>
      <c r="F683" s="79">
        <v>0</v>
      </c>
      <c r="G683" s="41">
        <f t="shared" si="173"/>
        <v>0</v>
      </c>
      <c r="H683" s="45">
        <v>54</v>
      </c>
      <c r="I683" s="46">
        <v>12</v>
      </c>
      <c r="J683" s="47">
        <f t="shared" si="174"/>
        <v>66</v>
      </c>
      <c r="K683" s="45">
        <v>110</v>
      </c>
      <c r="L683" s="46">
        <v>0</v>
      </c>
      <c r="M683" s="47">
        <f t="shared" si="175"/>
        <v>110</v>
      </c>
      <c r="N683" s="48">
        <f t="shared" si="176"/>
        <v>66</v>
      </c>
    </row>
    <row r="684" spans="1:14">
      <c r="A684" s="216"/>
      <c r="B684" s="69" t="s">
        <v>200</v>
      </c>
      <c r="C684" s="70" t="s">
        <v>0</v>
      </c>
      <c r="D684" s="72">
        <f t="shared" ref="D684:N684" si="177">SUM(D674:D683)</f>
        <v>334</v>
      </c>
      <c r="E684" s="71">
        <f t="shared" si="177"/>
        <v>42</v>
      </c>
      <c r="F684" s="71">
        <f t="shared" si="177"/>
        <v>15</v>
      </c>
      <c r="G684" s="71">
        <f t="shared" si="177"/>
        <v>391</v>
      </c>
      <c r="H684" s="73">
        <f t="shared" si="177"/>
        <v>9088</v>
      </c>
      <c r="I684" s="74">
        <f t="shared" si="177"/>
        <v>981</v>
      </c>
      <c r="J684" s="75">
        <f t="shared" si="177"/>
        <v>10069</v>
      </c>
      <c r="K684" s="73">
        <f t="shared" si="177"/>
        <v>14745</v>
      </c>
      <c r="L684" s="74">
        <f t="shared" si="177"/>
        <v>1094</v>
      </c>
      <c r="M684" s="75">
        <f t="shared" si="177"/>
        <v>15839</v>
      </c>
      <c r="N684" s="76">
        <f t="shared" si="177"/>
        <v>10460</v>
      </c>
    </row>
    <row r="685" spans="1:14">
      <c r="A685" s="214" t="s">
        <v>150</v>
      </c>
      <c r="B685" s="77" t="s">
        <v>0</v>
      </c>
      <c r="C685" s="50" t="s">
        <v>664</v>
      </c>
      <c r="D685" s="112">
        <v>125</v>
      </c>
      <c r="E685" s="79">
        <v>0</v>
      </c>
      <c r="F685" s="79">
        <v>0</v>
      </c>
      <c r="G685" s="41">
        <f t="shared" ref="G685:G693" si="178">D685+E685+F685</f>
        <v>125</v>
      </c>
      <c r="H685" s="45">
        <v>1876</v>
      </c>
      <c r="I685" s="46">
        <v>48</v>
      </c>
      <c r="J685" s="47">
        <f t="shared" ref="J685:J693" si="179">H685+I685</f>
        <v>1924</v>
      </c>
      <c r="K685" s="45">
        <v>3706</v>
      </c>
      <c r="L685" s="46">
        <v>76</v>
      </c>
      <c r="M685" s="47">
        <f t="shared" ref="M685:M693" si="180">K685+L685</f>
        <v>3782</v>
      </c>
      <c r="N685" s="48">
        <f t="shared" ref="N685:N693" si="181">G685+J685</f>
        <v>2049</v>
      </c>
    </row>
    <row r="686" spans="1:14">
      <c r="A686" s="215"/>
      <c r="B686" s="49" t="s">
        <v>2</v>
      </c>
      <c r="C686" s="50" t="s">
        <v>665</v>
      </c>
      <c r="D686" s="112">
        <v>28</v>
      </c>
      <c r="E686" s="79">
        <v>0</v>
      </c>
      <c r="F686" s="79">
        <v>0</v>
      </c>
      <c r="G686" s="41">
        <f t="shared" si="178"/>
        <v>28</v>
      </c>
      <c r="H686" s="45">
        <v>3314</v>
      </c>
      <c r="I686" s="46">
        <v>101</v>
      </c>
      <c r="J686" s="47">
        <f t="shared" si="179"/>
        <v>3415</v>
      </c>
      <c r="K686" s="45">
        <v>4543</v>
      </c>
      <c r="L686" s="46">
        <v>188</v>
      </c>
      <c r="M686" s="47">
        <f t="shared" si="180"/>
        <v>4731</v>
      </c>
      <c r="N686" s="48">
        <f t="shared" si="181"/>
        <v>3443</v>
      </c>
    </row>
    <row r="687" spans="1:14">
      <c r="A687" s="215"/>
      <c r="B687" s="49" t="s">
        <v>2</v>
      </c>
      <c r="C687" s="50" t="s">
        <v>666</v>
      </c>
      <c r="D687" s="112">
        <v>10</v>
      </c>
      <c r="E687" s="79">
        <v>0</v>
      </c>
      <c r="F687" s="79">
        <v>0</v>
      </c>
      <c r="G687" s="41">
        <f t="shared" si="178"/>
        <v>10</v>
      </c>
      <c r="H687" s="45">
        <v>1792</v>
      </c>
      <c r="I687" s="46">
        <v>90</v>
      </c>
      <c r="J687" s="47">
        <f t="shared" si="179"/>
        <v>1882</v>
      </c>
      <c r="K687" s="45">
        <v>2712</v>
      </c>
      <c r="L687" s="46">
        <v>123</v>
      </c>
      <c r="M687" s="47">
        <f t="shared" si="180"/>
        <v>2835</v>
      </c>
      <c r="N687" s="48">
        <f t="shared" si="181"/>
        <v>1892</v>
      </c>
    </row>
    <row r="688" spans="1:14">
      <c r="A688" s="215"/>
      <c r="B688" s="49" t="s">
        <v>2</v>
      </c>
      <c r="C688" s="50" t="s">
        <v>667</v>
      </c>
      <c r="D688" s="112">
        <v>10</v>
      </c>
      <c r="E688" s="79">
        <v>1</v>
      </c>
      <c r="F688" s="79">
        <v>0</v>
      </c>
      <c r="G688" s="41">
        <f t="shared" si="178"/>
        <v>11</v>
      </c>
      <c r="H688" s="45">
        <v>1484</v>
      </c>
      <c r="I688" s="46">
        <v>31</v>
      </c>
      <c r="J688" s="47">
        <f t="shared" si="179"/>
        <v>1515</v>
      </c>
      <c r="K688" s="45">
        <v>1824</v>
      </c>
      <c r="L688" s="46">
        <v>84</v>
      </c>
      <c r="M688" s="47">
        <f t="shared" si="180"/>
        <v>1908</v>
      </c>
      <c r="N688" s="48">
        <f t="shared" si="181"/>
        <v>1526</v>
      </c>
    </row>
    <row r="689" spans="1:14">
      <c r="A689" s="215"/>
      <c r="B689" s="49" t="s">
        <v>2</v>
      </c>
      <c r="C689" s="50" t="s">
        <v>668</v>
      </c>
      <c r="D689" s="112">
        <v>11</v>
      </c>
      <c r="E689" s="79">
        <v>0</v>
      </c>
      <c r="F689" s="79">
        <v>0</v>
      </c>
      <c r="G689" s="41">
        <f t="shared" si="178"/>
        <v>11</v>
      </c>
      <c r="H689" s="45">
        <v>290</v>
      </c>
      <c r="I689" s="46">
        <v>3</v>
      </c>
      <c r="J689" s="47">
        <f t="shared" si="179"/>
        <v>293</v>
      </c>
      <c r="K689" s="45">
        <v>384</v>
      </c>
      <c r="L689" s="46">
        <v>10</v>
      </c>
      <c r="M689" s="47">
        <f t="shared" si="180"/>
        <v>394</v>
      </c>
      <c r="N689" s="48">
        <f t="shared" si="181"/>
        <v>304</v>
      </c>
    </row>
    <row r="690" spans="1:14">
      <c r="A690" s="215"/>
      <c r="B690" s="51" t="s">
        <v>0</v>
      </c>
      <c r="C690" s="52" t="s">
        <v>669</v>
      </c>
      <c r="D690" s="113">
        <v>5</v>
      </c>
      <c r="E690" s="81">
        <v>0</v>
      </c>
      <c r="F690" s="81">
        <v>0</v>
      </c>
      <c r="G690" s="53">
        <f t="shared" si="178"/>
        <v>5</v>
      </c>
      <c r="H690" s="55">
        <v>710</v>
      </c>
      <c r="I690" s="56">
        <v>0</v>
      </c>
      <c r="J690" s="57">
        <f t="shared" si="179"/>
        <v>710</v>
      </c>
      <c r="K690" s="55">
        <v>719</v>
      </c>
      <c r="L690" s="56">
        <v>0</v>
      </c>
      <c r="M690" s="57">
        <f t="shared" si="180"/>
        <v>719</v>
      </c>
      <c r="N690" s="58">
        <f t="shared" si="181"/>
        <v>715</v>
      </c>
    </row>
    <row r="691" spans="1:14">
      <c r="A691" s="215"/>
      <c r="B691" s="49" t="s">
        <v>0</v>
      </c>
      <c r="C691" s="50" t="s">
        <v>670</v>
      </c>
      <c r="D691" s="112">
        <v>5</v>
      </c>
      <c r="E691" s="79">
        <v>0</v>
      </c>
      <c r="F691" s="79">
        <v>0</v>
      </c>
      <c r="G691" s="41">
        <f t="shared" si="178"/>
        <v>5</v>
      </c>
      <c r="H691" s="45">
        <v>62</v>
      </c>
      <c r="I691" s="46">
        <v>0</v>
      </c>
      <c r="J691" s="47">
        <f t="shared" si="179"/>
        <v>62</v>
      </c>
      <c r="K691" s="45">
        <v>352</v>
      </c>
      <c r="L691" s="46">
        <v>0</v>
      </c>
      <c r="M691" s="47">
        <f t="shared" si="180"/>
        <v>352</v>
      </c>
      <c r="N691" s="48">
        <f t="shared" si="181"/>
        <v>67</v>
      </c>
    </row>
    <row r="692" spans="1:14">
      <c r="A692" s="215"/>
      <c r="B692" s="49" t="s">
        <v>0</v>
      </c>
      <c r="C692" s="50" t="s">
        <v>671</v>
      </c>
      <c r="D692" s="112">
        <v>5</v>
      </c>
      <c r="E692" s="79">
        <v>0</v>
      </c>
      <c r="F692" s="79">
        <v>0</v>
      </c>
      <c r="G692" s="41">
        <f t="shared" si="178"/>
        <v>5</v>
      </c>
      <c r="H692" s="45">
        <v>130</v>
      </c>
      <c r="I692" s="46">
        <v>0</v>
      </c>
      <c r="J692" s="47">
        <f t="shared" si="179"/>
        <v>130</v>
      </c>
      <c r="K692" s="45">
        <v>132</v>
      </c>
      <c r="L692" s="46">
        <v>0</v>
      </c>
      <c r="M692" s="47">
        <f t="shared" si="180"/>
        <v>132</v>
      </c>
      <c r="N692" s="48">
        <f t="shared" si="181"/>
        <v>135</v>
      </c>
    </row>
    <row r="693" spans="1:14">
      <c r="A693" s="215"/>
      <c r="B693" s="49" t="s">
        <v>0</v>
      </c>
      <c r="C693" s="50" t="s">
        <v>672</v>
      </c>
      <c r="D693" s="112">
        <v>10</v>
      </c>
      <c r="E693" s="79">
        <v>0</v>
      </c>
      <c r="F693" s="79">
        <v>0</v>
      </c>
      <c r="G693" s="41">
        <f t="shared" si="178"/>
        <v>10</v>
      </c>
      <c r="H693" s="45">
        <v>0</v>
      </c>
      <c r="I693" s="46">
        <v>0</v>
      </c>
      <c r="J693" s="47">
        <f t="shared" si="179"/>
        <v>0</v>
      </c>
      <c r="K693" s="45">
        <v>0</v>
      </c>
      <c r="L693" s="46">
        <v>0</v>
      </c>
      <c r="M693" s="47">
        <f t="shared" si="180"/>
        <v>0</v>
      </c>
      <c r="N693" s="48">
        <f t="shared" si="181"/>
        <v>10</v>
      </c>
    </row>
    <row r="694" spans="1:14">
      <c r="A694" s="216"/>
      <c r="B694" s="69" t="s">
        <v>200</v>
      </c>
      <c r="C694" s="70" t="s">
        <v>0</v>
      </c>
      <c r="D694" s="72">
        <f t="shared" ref="D694:N694" si="182">SUM(D685:D693)</f>
        <v>209</v>
      </c>
      <c r="E694" s="71">
        <f t="shared" si="182"/>
        <v>1</v>
      </c>
      <c r="F694" s="71">
        <f t="shared" si="182"/>
        <v>0</v>
      </c>
      <c r="G694" s="71">
        <f t="shared" si="182"/>
        <v>210</v>
      </c>
      <c r="H694" s="73">
        <f t="shared" si="182"/>
        <v>9658</v>
      </c>
      <c r="I694" s="74">
        <f t="shared" si="182"/>
        <v>273</v>
      </c>
      <c r="J694" s="75">
        <f t="shared" si="182"/>
        <v>9931</v>
      </c>
      <c r="K694" s="185">
        <f t="shared" si="182"/>
        <v>14372</v>
      </c>
      <c r="L694" s="71">
        <f t="shared" si="182"/>
        <v>481</v>
      </c>
      <c r="M694" s="140">
        <f t="shared" si="182"/>
        <v>14853</v>
      </c>
      <c r="N694" s="76">
        <f t="shared" si="182"/>
        <v>10141</v>
      </c>
    </row>
    <row r="695" spans="1:14">
      <c r="A695" s="214" t="s">
        <v>151</v>
      </c>
      <c r="B695" s="83" t="s">
        <v>2</v>
      </c>
      <c r="C695" s="78" t="s">
        <v>673</v>
      </c>
      <c r="D695" s="110">
        <v>14</v>
      </c>
      <c r="E695" s="84">
        <v>12</v>
      </c>
      <c r="F695" s="84">
        <v>2</v>
      </c>
      <c r="G695" s="111">
        <f>D695+E695+F695</f>
        <v>28</v>
      </c>
      <c r="H695" s="86">
        <v>4566</v>
      </c>
      <c r="I695" s="87">
        <v>64</v>
      </c>
      <c r="J695" s="80">
        <f>H695+I695</f>
        <v>4630</v>
      </c>
      <c r="K695" s="86">
        <v>6865</v>
      </c>
      <c r="L695" s="87">
        <v>228</v>
      </c>
      <c r="M695" s="80">
        <f>K695+L695</f>
        <v>7093</v>
      </c>
      <c r="N695" s="88">
        <f>G695+J695</f>
        <v>4658</v>
      </c>
    </row>
    <row r="696" spans="1:14">
      <c r="A696" s="215"/>
      <c r="B696" s="49" t="s">
        <v>2</v>
      </c>
      <c r="C696" s="50" t="s">
        <v>674</v>
      </c>
      <c r="D696" s="112">
        <v>10</v>
      </c>
      <c r="E696" s="79">
        <v>9</v>
      </c>
      <c r="F696" s="79">
        <v>1</v>
      </c>
      <c r="G696" s="41">
        <f>D696+E696+F696</f>
        <v>20</v>
      </c>
      <c r="H696" s="45">
        <v>2430</v>
      </c>
      <c r="I696" s="46">
        <v>0</v>
      </c>
      <c r="J696" s="47">
        <f>H696+I696</f>
        <v>2430</v>
      </c>
      <c r="K696" s="45">
        <v>3411</v>
      </c>
      <c r="L696" s="46">
        <v>70</v>
      </c>
      <c r="M696" s="47">
        <f>K696+L696</f>
        <v>3481</v>
      </c>
      <c r="N696" s="48">
        <f>G696+J696</f>
        <v>2450</v>
      </c>
    </row>
    <row r="697" spans="1:14">
      <c r="A697" s="215"/>
      <c r="B697" s="49" t="s">
        <v>2</v>
      </c>
      <c r="C697" s="50" t="s">
        <v>675</v>
      </c>
      <c r="D697" s="112">
        <v>2</v>
      </c>
      <c r="E697" s="79">
        <v>2</v>
      </c>
      <c r="F697" s="79">
        <v>0</v>
      </c>
      <c r="G697" s="41">
        <f>D697+E697+F697</f>
        <v>4</v>
      </c>
      <c r="H697" s="45">
        <v>1755</v>
      </c>
      <c r="I697" s="46">
        <v>72</v>
      </c>
      <c r="J697" s="47">
        <f>H697+I697</f>
        <v>1827</v>
      </c>
      <c r="K697" s="45">
        <v>2875</v>
      </c>
      <c r="L697" s="46">
        <v>124</v>
      </c>
      <c r="M697" s="47">
        <f>K697+L697</f>
        <v>2999</v>
      </c>
      <c r="N697" s="48">
        <f>G697+J697</f>
        <v>1831</v>
      </c>
    </row>
    <row r="698" spans="1:14">
      <c r="A698" s="215"/>
      <c r="B698" s="49" t="s">
        <v>2</v>
      </c>
      <c r="C698" s="50" t="s">
        <v>676</v>
      </c>
      <c r="D698" s="112">
        <v>0</v>
      </c>
      <c r="E698" s="79">
        <v>0</v>
      </c>
      <c r="F698" s="79">
        <v>0</v>
      </c>
      <c r="G698" s="41">
        <f>D698+E698+F698</f>
        <v>0</v>
      </c>
      <c r="H698" s="45">
        <v>390</v>
      </c>
      <c r="I698" s="46">
        <v>2</v>
      </c>
      <c r="J698" s="47">
        <f>H698+I698</f>
        <v>392</v>
      </c>
      <c r="K698" s="45">
        <v>803</v>
      </c>
      <c r="L698" s="46">
        <v>5</v>
      </c>
      <c r="M698" s="47">
        <f>K698+L698</f>
        <v>808</v>
      </c>
      <c r="N698" s="48">
        <f>G698+J698</f>
        <v>392</v>
      </c>
    </row>
    <row r="699" spans="1:14">
      <c r="A699" s="216"/>
      <c r="B699" s="69" t="s">
        <v>200</v>
      </c>
      <c r="C699" s="70" t="s">
        <v>0</v>
      </c>
      <c r="D699" s="72">
        <f t="shared" ref="D699:N699" si="183">SUM(D695:D698)</f>
        <v>26</v>
      </c>
      <c r="E699" s="71">
        <f t="shared" si="183"/>
        <v>23</v>
      </c>
      <c r="F699" s="71">
        <f t="shared" si="183"/>
        <v>3</v>
      </c>
      <c r="G699" s="71">
        <f t="shared" si="183"/>
        <v>52</v>
      </c>
      <c r="H699" s="73">
        <f t="shared" si="183"/>
        <v>9141</v>
      </c>
      <c r="I699" s="74">
        <f t="shared" si="183"/>
        <v>138</v>
      </c>
      <c r="J699" s="75">
        <f t="shared" si="183"/>
        <v>9279</v>
      </c>
      <c r="K699" s="73">
        <f t="shared" si="183"/>
        <v>13954</v>
      </c>
      <c r="L699" s="71">
        <f t="shared" si="183"/>
        <v>427</v>
      </c>
      <c r="M699" s="75">
        <f t="shared" si="183"/>
        <v>14381</v>
      </c>
      <c r="N699" s="76">
        <f t="shared" si="183"/>
        <v>9331</v>
      </c>
    </row>
    <row r="700" spans="1:14">
      <c r="A700" s="214" t="s">
        <v>152</v>
      </c>
      <c r="B700" s="83" t="s">
        <v>2</v>
      </c>
      <c r="C700" s="78" t="s">
        <v>675</v>
      </c>
      <c r="D700" s="110">
        <v>42</v>
      </c>
      <c r="E700" s="111">
        <v>0</v>
      </c>
      <c r="F700" s="111">
        <v>0</v>
      </c>
      <c r="G700" s="111">
        <f>D700+E700+F700</f>
        <v>42</v>
      </c>
      <c r="H700" s="86">
        <v>4941</v>
      </c>
      <c r="I700" s="87">
        <v>43</v>
      </c>
      <c r="J700" s="80">
        <f>H700+I700</f>
        <v>4984</v>
      </c>
      <c r="K700" s="86">
        <v>7386</v>
      </c>
      <c r="L700" s="87">
        <v>60</v>
      </c>
      <c r="M700" s="80">
        <f>K700+L700</f>
        <v>7446</v>
      </c>
      <c r="N700" s="88">
        <f>G700+J700</f>
        <v>5026</v>
      </c>
    </row>
    <row r="701" spans="1:14">
      <c r="A701" s="215"/>
      <c r="B701" s="49" t="s">
        <v>2</v>
      </c>
      <c r="C701" s="50" t="s">
        <v>677</v>
      </c>
      <c r="D701" s="112">
        <v>4</v>
      </c>
      <c r="E701" s="41">
        <v>0</v>
      </c>
      <c r="F701" s="42">
        <v>0</v>
      </c>
      <c r="G701" s="41">
        <f>D701+E701+F701</f>
        <v>4</v>
      </c>
      <c r="H701" s="45">
        <v>787</v>
      </c>
      <c r="I701" s="46">
        <v>10</v>
      </c>
      <c r="J701" s="47">
        <f>H701+I701</f>
        <v>797</v>
      </c>
      <c r="K701" s="45">
        <v>1253</v>
      </c>
      <c r="L701" s="46">
        <v>40</v>
      </c>
      <c r="M701" s="47">
        <f>K701+L701</f>
        <v>1293</v>
      </c>
      <c r="N701" s="48">
        <f>G701+J701</f>
        <v>801</v>
      </c>
    </row>
    <row r="702" spans="1:14">
      <c r="A702" s="215"/>
      <c r="B702" s="49" t="s">
        <v>2</v>
      </c>
      <c r="C702" s="50" t="s">
        <v>678</v>
      </c>
      <c r="D702" s="112">
        <v>3</v>
      </c>
      <c r="E702" s="41">
        <v>0</v>
      </c>
      <c r="F702" s="42">
        <v>0</v>
      </c>
      <c r="G702" s="41">
        <f>D702+E702+F702</f>
        <v>3</v>
      </c>
      <c r="H702" s="45">
        <v>682</v>
      </c>
      <c r="I702" s="46">
        <v>18</v>
      </c>
      <c r="J702" s="47">
        <f>H702+I702</f>
        <v>700</v>
      </c>
      <c r="K702" s="45">
        <v>1152</v>
      </c>
      <c r="L702" s="46">
        <v>40</v>
      </c>
      <c r="M702" s="47">
        <f>K702+L702</f>
        <v>1192</v>
      </c>
      <c r="N702" s="48">
        <f>G702+J702</f>
        <v>703</v>
      </c>
    </row>
    <row r="703" spans="1:14">
      <c r="A703" s="216"/>
      <c r="B703" s="69" t="s">
        <v>200</v>
      </c>
      <c r="C703" s="70" t="s">
        <v>0</v>
      </c>
      <c r="D703" s="72">
        <f t="shared" ref="D703:N703" si="184">SUM(D700:D702)</f>
        <v>49</v>
      </c>
      <c r="E703" s="71">
        <f t="shared" si="184"/>
        <v>0</v>
      </c>
      <c r="F703" s="71">
        <f t="shared" si="184"/>
        <v>0</v>
      </c>
      <c r="G703" s="75">
        <f t="shared" si="184"/>
        <v>49</v>
      </c>
      <c r="H703" s="109">
        <f t="shared" si="184"/>
        <v>6410</v>
      </c>
      <c r="I703" s="71">
        <f t="shared" si="184"/>
        <v>71</v>
      </c>
      <c r="J703" s="75">
        <f t="shared" si="184"/>
        <v>6481</v>
      </c>
      <c r="K703" s="109">
        <f t="shared" si="184"/>
        <v>9791</v>
      </c>
      <c r="L703" s="71">
        <f t="shared" si="184"/>
        <v>140</v>
      </c>
      <c r="M703" s="75">
        <f t="shared" si="184"/>
        <v>9931</v>
      </c>
      <c r="N703" s="140">
        <f t="shared" si="184"/>
        <v>6530</v>
      </c>
    </row>
    <row r="704" spans="1:14">
      <c r="A704" s="214" t="s">
        <v>153</v>
      </c>
      <c r="B704" s="77" t="s">
        <v>2</v>
      </c>
      <c r="C704" s="50" t="s">
        <v>679</v>
      </c>
      <c r="D704" s="44">
        <v>4</v>
      </c>
      <c r="E704" s="41">
        <v>1</v>
      </c>
      <c r="F704" s="42">
        <v>0</v>
      </c>
      <c r="G704" s="111">
        <f>D704+E704+F704</f>
        <v>5</v>
      </c>
      <c r="H704" s="45">
        <v>1959</v>
      </c>
      <c r="I704" s="46">
        <v>90</v>
      </c>
      <c r="J704" s="47">
        <f>H704+I704</f>
        <v>2049</v>
      </c>
      <c r="K704" s="45">
        <v>3819</v>
      </c>
      <c r="L704" s="46">
        <v>243</v>
      </c>
      <c r="M704" s="47">
        <f>K704+L704</f>
        <v>4062</v>
      </c>
      <c r="N704" s="48">
        <f>G704+J704</f>
        <v>2054</v>
      </c>
    </row>
    <row r="705" spans="1:14">
      <c r="A705" s="215"/>
      <c r="B705" s="49" t="s">
        <v>2</v>
      </c>
      <c r="C705" s="50" t="s">
        <v>680</v>
      </c>
      <c r="D705" s="44">
        <v>7</v>
      </c>
      <c r="E705" s="41">
        <v>1</v>
      </c>
      <c r="F705" s="42">
        <v>0</v>
      </c>
      <c r="G705" s="41">
        <f>D705+E705+F705</f>
        <v>8</v>
      </c>
      <c r="H705" s="45">
        <v>267</v>
      </c>
      <c r="I705" s="46">
        <v>15</v>
      </c>
      <c r="J705" s="47">
        <f>H705+I705</f>
        <v>282</v>
      </c>
      <c r="K705" s="45">
        <v>1130</v>
      </c>
      <c r="L705" s="46">
        <v>87</v>
      </c>
      <c r="M705" s="47">
        <f>K705+L705</f>
        <v>1217</v>
      </c>
      <c r="N705" s="48">
        <f>G705+J705</f>
        <v>290</v>
      </c>
    </row>
    <row r="706" spans="1:14">
      <c r="A706" s="215"/>
      <c r="B706" s="49" t="s">
        <v>2</v>
      </c>
      <c r="C706" s="50" t="s">
        <v>681</v>
      </c>
      <c r="D706" s="44">
        <v>0</v>
      </c>
      <c r="E706" s="41">
        <v>0</v>
      </c>
      <c r="F706" s="42">
        <v>0</v>
      </c>
      <c r="G706" s="41">
        <f>D706+E706+F706</f>
        <v>0</v>
      </c>
      <c r="H706" s="45">
        <v>135</v>
      </c>
      <c r="I706" s="46">
        <v>40</v>
      </c>
      <c r="J706" s="47">
        <f>H706+I706</f>
        <v>175</v>
      </c>
      <c r="K706" s="45">
        <v>290</v>
      </c>
      <c r="L706" s="46">
        <v>57</v>
      </c>
      <c r="M706" s="47">
        <f>K706+L706</f>
        <v>347</v>
      </c>
      <c r="N706" s="48">
        <f>G706+J706</f>
        <v>175</v>
      </c>
    </row>
    <row r="707" spans="1:14">
      <c r="A707" s="215"/>
      <c r="B707" s="49" t="s">
        <v>2</v>
      </c>
      <c r="C707" s="50" t="s">
        <v>682</v>
      </c>
      <c r="D707" s="44">
        <v>0</v>
      </c>
      <c r="E707" s="41">
        <v>0</v>
      </c>
      <c r="F707" s="42">
        <v>0</v>
      </c>
      <c r="G707" s="41">
        <f>D707+E707+F707</f>
        <v>0</v>
      </c>
      <c r="H707" s="45">
        <v>11</v>
      </c>
      <c r="I707" s="46">
        <v>1</v>
      </c>
      <c r="J707" s="47">
        <f>H707+I707</f>
        <v>12</v>
      </c>
      <c r="K707" s="45">
        <v>69</v>
      </c>
      <c r="L707" s="46">
        <v>7</v>
      </c>
      <c r="M707" s="47">
        <f>K707+L707</f>
        <v>76</v>
      </c>
      <c r="N707" s="48">
        <f>G707+J707</f>
        <v>12</v>
      </c>
    </row>
    <row r="708" spans="1:14">
      <c r="A708" s="215"/>
      <c r="B708" s="49" t="s">
        <v>2</v>
      </c>
      <c r="C708" s="50" t="s">
        <v>683</v>
      </c>
      <c r="D708" s="44">
        <v>1</v>
      </c>
      <c r="E708" s="41">
        <v>0</v>
      </c>
      <c r="F708" s="42">
        <v>0</v>
      </c>
      <c r="G708" s="41">
        <f>D708+E708+F708</f>
        <v>1</v>
      </c>
      <c r="H708" s="45">
        <v>251</v>
      </c>
      <c r="I708" s="46">
        <v>3</v>
      </c>
      <c r="J708" s="47">
        <f>H708+I708</f>
        <v>254</v>
      </c>
      <c r="K708" s="45">
        <v>258</v>
      </c>
      <c r="L708" s="46">
        <v>10</v>
      </c>
      <c r="M708" s="47">
        <f>K708+L708</f>
        <v>268</v>
      </c>
      <c r="N708" s="48">
        <f>G708+J708</f>
        <v>255</v>
      </c>
    </row>
    <row r="709" spans="1:14">
      <c r="A709" s="216"/>
      <c r="B709" s="69" t="s">
        <v>200</v>
      </c>
      <c r="C709" s="70" t="s">
        <v>0</v>
      </c>
      <c r="D709" s="72">
        <f t="shared" ref="D709:N709" si="185">SUM(D704:D708)</f>
        <v>12</v>
      </c>
      <c r="E709" s="71">
        <f t="shared" si="185"/>
        <v>2</v>
      </c>
      <c r="F709" s="71">
        <f t="shared" si="185"/>
        <v>0</v>
      </c>
      <c r="G709" s="71">
        <f t="shared" si="185"/>
        <v>14</v>
      </c>
      <c r="H709" s="73">
        <f t="shared" si="185"/>
        <v>2623</v>
      </c>
      <c r="I709" s="74">
        <f t="shared" si="185"/>
        <v>149</v>
      </c>
      <c r="J709" s="75">
        <f t="shared" si="185"/>
        <v>2772</v>
      </c>
      <c r="K709" s="73">
        <f t="shared" si="185"/>
        <v>5566</v>
      </c>
      <c r="L709" s="71">
        <f t="shared" si="185"/>
        <v>404</v>
      </c>
      <c r="M709" s="75">
        <f t="shared" si="185"/>
        <v>5970</v>
      </c>
      <c r="N709" s="76">
        <f t="shared" si="185"/>
        <v>2786</v>
      </c>
    </row>
    <row r="710" spans="1:14">
      <c r="A710" s="106" t="s">
        <v>0</v>
      </c>
      <c r="B710" s="106" t="s">
        <v>0</v>
      </c>
      <c r="C710" s="106" t="s">
        <v>0</v>
      </c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7"/>
    </row>
    <row r="711" spans="1:14" ht="26.4">
      <c r="A711" s="6" t="s">
        <v>174</v>
      </c>
      <c r="B711" s="7"/>
      <c r="C711" s="8"/>
      <c r="D711" s="9" t="s">
        <v>175</v>
      </c>
      <c r="E711" s="10"/>
      <c r="F711" s="10"/>
      <c r="G711" s="11"/>
      <c r="H711" s="12" t="s">
        <v>176</v>
      </c>
      <c r="I711" s="13"/>
      <c r="J711" s="14"/>
      <c r="K711" s="12" t="s">
        <v>177</v>
      </c>
      <c r="L711" s="13"/>
      <c r="M711" s="14"/>
      <c r="N711" s="15" t="s">
        <v>178</v>
      </c>
    </row>
    <row r="712" spans="1:14">
      <c r="A712" s="16"/>
      <c r="B712" s="17"/>
      <c r="C712" s="18"/>
      <c r="D712" s="19" t="s">
        <v>179</v>
      </c>
      <c r="E712" s="20" t="s">
        <v>180</v>
      </c>
      <c r="F712" s="20" t="s">
        <v>181</v>
      </c>
      <c r="G712" s="21" t="s">
        <v>182</v>
      </c>
      <c r="H712" s="22" t="s">
        <v>179</v>
      </c>
      <c r="I712" s="20" t="s">
        <v>180</v>
      </c>
      <c r="J712" s="23" t="s">
        <v>182</v>
      </c>
      <c r="K712" s="22" t="s">
        <v>179</v>
      </c>
      <c r="L712" s="20" t="s">
        <v>180</v>
      </c>
      <c r="M712" s="23" t="s">
        <v>182</v>
      </c>
      <c r="N712" s="25" t="s">
        <v>182</v>
      </c>
    </row>
    <row r="713" spans="1:14">
      <c r="A713" s="214" t="s">
        <v>154</v>
      </c>
      <c r="B713" s="77" t="s">
        <v>2</v>
      </c>
      <c r="C713" s="50" t="s">
        <v>684</v>
      </c>
      <c r="D713" s="112">
        <v>32</v>
      </c>
      <c r="E713" s="79">
        <v>0</v>
      </c>
      <c r="F713" s="79">
        <v>0</v>
      </c>
      <c r="G713" s="41">
        <f>D713+E713+F713</f>
        <v>32</v>
      </c>
      <c r="H713" s="45">
        <v>3084</v>
      </c>
      <c r="I713" s="46">
        <v>130</v>
      </c>
      <c r="J713" s="47">
        <f>H713+I713</f>
        <v>3214</v>
      </c>
      <c r="K713" s="45">
        <v>3369</v>
      </c>
      <c r="L713" s="46">
        <v>175</v>
      </c>
      <c r="M713" s="47">
        <f>K713+L713</f>
        <v>3544</v>
      </c>
      <c r="N713" s="48">
        <f>G713+J713</f>
        <v>3246</v>
      </c>
    </row>
    <row r="714" spans="1:14">
      <c r="A714" s="215"/>
      <c r="B714" s="49" t="s">
        <v>2</v>
      </c>
      <c r="C714" s="50" t="s">
        <v>685</v>
      </c>
      <c r="D714" s="112">
        <v>15</v>
      </c>
      <c r="E714" s="79">
        <v>1</v>
      </c>
      <c r="F714" s="79">
        <v>0</v>
      </c>
      <c r="G714" s="41">
        <f>D714+E714+F714</f>
        <v>16</v>
      </c>
      <c r="H714" s="45">
        <v>1042</v>
      </c>
      <c r="I714" s="46">
        <v>67</v>
      </c>
      <c r="J714" s="47">
        <f>H714+I714</f>
        <v>1109</v>
      </c>
      <c r="K714" s="45">
        <v>1196</v>
      </c>
      <c r="L714" s="46">
        <v>81</v>
      </c>
      <c r="M714" s="47">
        <f>K714+L714</f>
        <v>1277</v>
      </c>
      <c r="N714" s="48">
        <f>G714+J714</f>
        <v>1125</v>
      </c>
    </row>
    <row r="715" spans="1:14">
      <c r="A715" s="215"/>
      <c r="B715" s="49" t="s">
        <v>2</v>
      </c>
      <c r="C715" s="50" t="s">
        <v>686</v>
      </c>
      <c r="D715" s="112">
        <v>3</v>
      </c>
      <c r="E715" s="79">
        <v>1</v>
      </c>
      <c r="F715" s="79">
        <v>0</v>
      </c>
      <c r="G715" s="41">
        <f>D715+E715+F715</f>
        <v>4</v>
      </c>
      <c r="H715" s="45">
        <v>1185</v>
      </c>
      <c r="I715" s="46">
        <v>22</v>
      </c>
      <c r="J715" s="47">
        <f>H715+I715</f>
        <v>1207</v>
      </c>
      <c r="K715" s="45">
        <v>1333</v>
      </c>
      <c r="L715" s="46">
        <v>30</v>
      </c>
      <c r="M715" s="47">
        <f>K715+L715</f>
        <v>1363</v>
      </c>
      <c r="N715" s="48">
        <f>G715+J715</f>
        <v>1211</v>
      </c>
    </row>
    <row r="716" spans="1:14">
      <c r="A716" s="216"/>
      <c r="B716" s="69" t="s">
        <v>200</v>
      </c>
      <c r="C716" s="70" t="s">
        <v>0</v>
      </c>
      <c r="D716" s="72">
        <f t="shared" ref="D716:N716" si="186">SUM(D713:D715)</f>
        <v>50</v>
      </c>
      <c r="E716" s="71">
        <f t="shared" si="186"/>
        <v>2</v>
      </c>
      <c r="F716" s="71">
        <f t="shared" si="186"/>
        <v>0</v>
      </c>
      <c r="G716" s="71">
        <f t="shared" si="186"/>
        <v>52</v>
      </c>
      <c r="H716" s="73">
        <f t="shared" si="186"/>
        <v>5311</v>
      </c>
      <c r="I716" s="74">
        <f t="shared" si="186"/>
        <v>219</v>
      </c>
      <c r="J716" s="75">
        <f t="shared" si="186"/>
        <v>5530</v>
      </c>
      <c r="K716" s="73">
        <f t="shared" si="186"/>
        <v>5898</v>
      </c>
      <c r="L716" s="71">
        <f t="shared" si="186"/>
        <v>286</v>
      </c>
      <c r="M716" s="75">
        <f t="shared" si="186"/>
        <v>6184</v>
      </c>
      <c r="N716" s="76">
        <f t="shared" si="186"/>
        <v>5582</v>
      </c>
    </row>
    <row r="717" spans="1:14">
      <c r="A717" s="217" t="s">
        <v>155</v>
      </c>
      <c r="B717" s="49" t="s">
        <v>2</v>
      </c>
      <c r="C717" s="50" t="s">
        <v>687</v>
      </c>
      <c r="D717" s="112">
        <v>10</v>
      </c>
      <c r="E717" s="79">
        <v>0</v>
      </c>
      <c r="F717" s="79">
        <v>0</v>
      </c>
      <c r="G717" s="41">
        <f>D717+E717+F717</f>
        <v>10</v>
      </c>
      <c r="H717" s="45">
        <v>2762</v>
      </c>
      <c r="I717" s="46">
        <v>16</v>
      </c>
      <c r="J717" s="47">
        <f>H717+I717</f>
        <v>2778</v>
      </c>
      <c r="K717" s="45">
        <v>3609</v>
      </c>
      <c r="L717" s="46">
        <v>21</v>
      </c>
      <c r="M717" s="47">
        <f>K717+L717</f>
        <v>3630</v>
      </c>
      <c r="N717" s="48">
        <f>G717+J717</f>
        <v>2788</v>
      </c>
    </row>
    <row r="718" spans="1:14">
      <c r="A718" s="218"/>
      <c r="B718" s="49" t="s">
        <v>2</v>
      </c>
      <c r="C718" s="50" t="s">
        <v>688</v>
      </c>
      <c r="D718" s="112">
        <v>0</v>
      </c>
      <c r="E718" s="79">
        <v>0</v>
      </c>
      <c r="F718" s="79">
        <v>0</v>
      </c>
      <c r="G718" s="41">
        <f>D718+E718+F718</f>
        <v>0</v>
      </c>
      <c r="H718" s="45">
        <v>2189</v>
      </c>
      <c r="I718" s="46">
        <v>78</v>
      </c>
      <c r="J718" s="47">
        <f>H718+I718</f>
        <v>2267</v>
      </c>
      <c r="K718" s="45">
        <v>2260</v>
      </c>
      <c r="L718" s="46">
        <v>49</v>
      </c>
      <c r="M718" s="47">
        <f>K718+L718</f>
        <v>2309</v>
      </c>
      <c r="N718" s="48">
        <f>G718+J718</f>
        <v>2267</v>
      </c>
    </row>
    <row r="719" spans="1:14">
      <c r="A719" s="218"/>
      <c r="B719" s="49" t="s">
        <v>2</v>
      </c>
      <c r="C719" s="50" t="s">
        <v>689</v>
      </c>
      <c r="D719" s="112">
        <v>0</v>
      </c>
      <c r="E719" s="79">
        <v>0</v>
      </c>
      <c r="F719" s="79">
        <v>0</v>
      </c>
      <c r="G719" s="41">
        <f>D719+E719+F719</f>
        <v>0</v>
      </c>
      <c r="H719" s="45">
        <v>1276</v>
      </c>
      <c r="I719" s="46">
        <v>23</v>
      </c>
      <c r="J719" s="47">
        <f>H719+I719</f>
        <v>1299</v>
      </c>
      <c r="K719" s="45">
        <v>1453</v>
      </c>
      <c r="L719" s="46">
        <v>0</v>
      </c>
      <c r="M719" s="47">
        <f>K719+L719</f>
        <v>1453</v>
      </c>
      <c r="N719" s="48">
        <f>G719+J719</f>
        <v>1299</v>
      </c>
    </row>
    <row r="720" spans="1:14">
      <c r="A720" s="218"/>
      <c r="B720" s="49" t="s">
        <v>2</v>
      </c>
      <c r="C720" s="50" t="s">
        <v>690</v>
      </c>
      <c r="D720" s="112">
        <v>310</v>
      </c>
      <c r="E720" s="79">
        <v>0</v>
      </c>
      <c r="F720" s="79">
        <v>0</v>
      </c>
      <c r="G720" s="41">
        <f>D720+E720+F720</f>
        <v>310</v>
      </c>
      <c r="H720" s="45">
        <v>1032</v>
      </c>
      <c r="I720" s="46">
        <v>48</v>
      </c>
      <c r="J720" s="47">
        <f>H720+I720</f>
        <v>1080</v>
      </c>
      <c r="K720" s="45">
        <v>1032</v>
      </c>
      <c r="L720" s="46">
        <v>48</v>
      </c>
      <c r="M720" s="47">
        <f>K720+L720</f>
        <v>1080</v>
      </c>
      <c r="N720" s="48">
        <f>G720+J720</f>
        <v>1390</v>
      </c>
    </row>
    <row r="721" spans="1:14">
      <c r="A721" s="218"/>
      <c r="B721" s="49" t="s">
        <v>2</v>
      </c>
      <c r="C721" s="50" t="s">
        <v>691</v>
      </c>
      <c r="D721" s="112">
        <v>89</v>
      </c>
      <c r="E721" s="79">
        <v>0</v>
      </c>
      <c r="F721" s="79">
        <v>0</v>
      </c>
      <c r="G721" s="41">
        <f>D721+E721+F721</f>
        <v>89</v>
      </c>
      <c r="H721" s="45">
        <v>407</v>
      </c>
      <c r="I721" s="46">
        <v>13</v>
      </c>
      <c r="J721" s="47">
        <f>H721+I721</f>
        <v>420</v>
      </c>
      <c r="K721" s="45">
        <v>425</v>
      </c>
      <c r="L721" s="46">
        <v>0</v>
      </c>
      <c r="M721" s="47">
        <f>K721+L721</f>
        <v>425</v>
      </c>
      <c r="N721" s="48">
        <f>G721+J721</f>
        <v>509</v>
      </c>
    </row>
    <row r="722" spans="1:14">
      <c r="A722" s="219"/>
      <c r="B722" s="69" t="s">
        <v>200</v>
      </c>
      <c r="C722" s="70" t="s">
        <v>0</v>
      </c>
      <c r="D722" s="72">
        <f t="shared" ref="D722:N722" si="187">SUM(D717:D721)</f>
        <v>409</v>
      </c>
      <c r="E722" s="71">
        <f t="shared" si="187"/>
        <v>0</v>
      </c>
      <c r="F722" s="71">
        <f t="shared" si="187"/>
        <v>0</v>
      </c>
      <c r="G722" s="71">
        <f t="shared" si="187"/>
        <v>409</v>
      </c>
      <c r="H722" s="73">
        <f t="shared" si="187"/>
        <v>7666</v>
      </c>
      <c r="I722" s="74">
        <f t="shared" si="187"/>
        <v>178</v>
      </c>
      <c r="J722" s="75">
        <f t="shared" si="187"/>
        <v>7844</v>
      </c>
      <c r="K722" s="108">
        <f t="shared" si="187"/>
        <v>8779</v>
      </c>
      <c r="L722" s="71">
        <f t="shared" si="187"/>
        <v>118</v>
      </c>
      <c r="M722" s="109">
        <f t="shared" si="187"/>
        <v>8897</v>
      </c>
      <c r="N722" s="76">
        <f t="shared" si="187"/>
        <v>8253</v>
      </c>
    </row>
    <row r="723" spans="1:14">
      <c r="A723" s="214" t="s">
        <v>156</v>
      </c>
      <c r="B723" s="77" t="s">
        <v>2</v>
      </c>
      <c r="C723" s="50" t="s">
        <v>692</v>
      </c>
      <c r="D723" s="112">
        <v>16</v>
      </c>
      <c r="E723" s="79">
        <v>1</v>
      </c>
      <c r="F723" s="79">
        <v>0</v>
      </c>
      <c r="G723" s="41">
        <f>D723+E723+F723</f>
        <v>17</v>
      </c>
      <c r="H723" s="45">
        <v>5295</v>
      </c>
      <c r="I723" s="46">
        <v>195</v>
      </c>
      <c r="J723" s="47">
        <f>H723+I723</f>
        <v>5490</v>
      </c>
      <c r="K723" s="45">
        <v>6390</v>
      </c>
      <c r="L723" s="46">
        <v>286</v>
      </c>
      <c r="M723" s="47">
        <f>K723+L723</f>
        <v>6676</v>
      </c>
      <c r="N723" s="48">
        <f>G723+J723</f>
        <v>5507</v>
      </c>
    </row>
    <row r="724" spans="1:14">
      <c r="A724" s="215"/>
      <c r="B724" s="49" t="s">
        <v>2</v>
      </c>
      <c r="C724" s="50" t="s">
        <v>693</v>
      </c>
      <c r="D724" s="112">
        <v>0</v>
      </c>
      <c r="E724" s="79">
        <v>0</v>
      </c>
      <c r="F724" s="79">
        <v>0</v>
      </c>
      <c r="G724" s="41">
        <f>D724+E724+F724</f>
        <v>0</v>
      </c>
      <c r="H724" s="45">
        <v>517</v>
      </c>
      <c r="I724" s="46">
        <v>35</v>
      </c>
      <c r="J724" s="47">
        <f>H724+I724</f>
        <v>552</v>
      </c>
      <c r="K724" s="45">
        <v>984</v>
      </c>
      <c r="L724" s="46">
        <v>77</v>
      </c>
      <c r="M724" s="47">
        <f>K724+L724</f>
        <v>1061</v>
      </c>
      <c r="N724" s="48">
        <f>G724+J724</f>
        <v>552</v>
      </c>
    </row>
    <row r="725" spans="1:14">
      <c r="A725" s="216"/>
      <c r="B725" s="69" t="s">
        <v>200</v>
      </c>
      <c r="C725" s="70" t="s">
        <v>0</v>
      </c>
      <c r="D725" s="72">
        <f t="shared" ref="D725:N725" si="188">SUM(D723:D724)</f>
        <v>16</v>
      </c>
      <c r="E725" s="71">
        <f t="shared" si="188"/>
        <v>1</v>
      </c>
      <c r="F725" s="71">
        <f t="shared" si="188"/>
        <v>0</v>
      </c>
      <c r="G725" s="71">
        <f t="shared" si="188"/>
        <v>17</v>
      </c>
      <c r="H725" s="73">
        <f t="shared" si="188"/>
        <v>5812</v>
      </c>
      <c r="I725" s="74">
        <f t="shared" si="188"/>
        <v>230</v>
      </c>
      <c r="J725" s="75">
        <f t="shared" si="188"/>
        <v>6042</v>
      </c>
      <c r="K725" s="73">
        <f t="shared" si="188"/>
        <v>7374</v>
      </c>
      <c r="L725" s="71">
        <f t="shared" si="188"/>
        <v>363</v>
      </c>
      <c r="M725" s="75">
        <f t="shared" si="188"/>
        <v>7737</v>
      </c>
      <c r="N725" s="76">
        <f t="shared" si="188"/>
        <v>6059</v>
      </c>
    </row>
    <row r="726" spans="1:14">
      <c r="A726" s="220" t="s">
        <v>157</v>
      </c>
      <c r="B726" s="49" t="s">
        <v>2</v>
      </c>
      <c r="C726" s="50" t="s">
        <v>694</v>
      </c>
      <c r="D726" s="112">
        <v>56</v>
      </c>
      <c r="E726" s="79">
        <v>0</v>
      </c>
      <c r="F726" s="79">
        <v>0</v>
      </c>
      <c r="G726" s="41">
        <f>D726+E726+F726</f>
        <v>56</v>
      </c>
      <c r="H726" s="45">
        <v>4425</v>
      </c>
      <c r="I726" s="46">
        <v>234</v>
      </c>
      <c r="J726" s="47">
        <f>H726+I726</f>
        <v>4659</v>
      </c>
      <c r="K726" s="45">
        <v>5532</v>
      </c>
      <c r="L726" s="46">
        <v>318</v>
      </c>
      <c r="M726" s="47">
        <f>K726+L726</f>
        <v>5850</v>
      </c>
      <c r="N726" s="88">
        <f>G726+J726</f>
        <v>4715</v>
      </c>
    </row>
    <row r="727" spans="1:14">
      <c r="A727" s="221"/>
      <c r="B727" s="69" t="s">
        <v>200</v>
      </c>
      <c r="C727" s="70" t="s">
        <v>0</v>
      </c>
      <c r="D727" s="72">
        <f t="shared" ref="D727:N727" si="189">SUM(D726)</f>
        <v>56</v>
      </c>
      <c r="E727" s="71">
        <f t="shared" si="189"/>
        <v>0</v>
      </c>
      <c r="F727" s="71">
        <f t="shared" si="189"/>
        <v>0</v>
      </c>
      <c r="G727" s="71">
        <f t="shared" si="189"/>
        <v>56</v>
      </c>
      <c r="H727" s="73">
        <f t="shared" si="189"/>
        <v>4425</v>
      </c>
      <c r="I727" s="74">
        <f t="shared" si="189"/>
        <v>234</v>
      </c>
      <c r="J727" s="75">
        <f t="shared" si="189"/>
        <v>4659</v>
      </c>
      <c r="K727" s="73">
        <f t="shared" si="189"/>
        <v>5532</v>
      </c>
      <c r="L727" s="71">
        <f t="shared" si="189"/>
        <v>318</v>
      </c>
      <c r="M727" s="75">
        <f t="shared" si="189"/>
        <v>5850</v>
      </c>
      <c r="N727" s="76">
        <f t="shared" si="189"/>
        <v>4715</v>
      </c>
    </row>
    <row r="728" spans="1:14">
      <c r="A728" s="220" t="s">
        <v>158</v>
      </c>
      <c r="B728" s="49" t="s">
        <v>0</v>
      </c>
      <c r="C728" s="50" t="s">
        <v>159</v>
      </c>
      <c r="D728" s="112">
        <v>0</v>
      </c>
      <c r="E728" s="79">
        <v>0</v>
      </c>
      <c r="F728" s="79">
        <v>0</v>
      </c>
      <c r="G728" s="41">
        <f>D728+E728+F728</f>
        <v>0</v>
      </c>
      <c r="H728" s="45">
        <v>0</v>
      </c>
      <c r="I728" s="46">
        <v>0</v>
      </c>
      <c r="J728" s="47">
        <f>H728+I728</f>
        <v>0</v>
      </c>
      <c r="K728" s="45">
        <v>0</v>
      </c>
      <c r="L728" s="46">
        <v>0</v>
      </c>
      <c r="M728" s="47">
        <f>K728+L728</f>
        <v>0</v>
      </c>
      <c r="N728" s="129">
        <f>G728+J728</f>
        <v>0</v>
      </c>
    </row>
    <row r="729" spans="1:14">
      <c r="A729" s="222"/>
      <c r="B729" s="49" t="s">
        <v>0</v>
      </c>
      <c r="C729" s="50" t="s">
        <v>160</v>
      </c>
      <c r="D729" s="112">
        <v>0</v>
      </c>
      <c r="E729" s="79">
        <v>0</v>
      </c>
      <c r="F729" s="79">
        <v>0</v>
      </c>
      <c r="G729" s="41">
        <f>D729+E729+F729</f>
        <v>0</v>
      </c>
      <c r="H729" s="45">
        <v>0</v>
      </c>
      <c r="I729" s="46">
        <v>0</v>
      </c>
      <c r="J729" s="47">
        <f>H729+I729</f>
        <v>0</v>
      </c>
      <c r="K729" s="45">
        <v>0</v>
      </c>
      <c r="L729" s="46">
        <v>0</v>
      </c>
      <c r="M729" s="47">
        <f>K729+L729</f>
        <v>0</v>
      </c>
      <c r="N729" s="130">
        <f>G729+J729</f>
        <v>0</v>
      </c>
    </row>
    <row r="730" spans="1:14">
      <c r="A730" s="222"/>
      <c r="B730" s="49" t="s">
        <v>0</v>
      </c>
      <c r="C730" s="50" t="s">
        <v>133</v>
      </c>
      <c r="D730" s="112">
        <v>0</v>
      </c>
      <c r="E730" s="79">
        <v>0</v>
      </c>
      <c r="F730" s="79">
        <v>0</v>
      </c>
      <c r="G730" s="41">
        <f>D730+E730+F730</f>
        <v>0</v>
      </c>
      <c r="H730" s="45">
        <v>0</v>
      </c>
      <c r="I730" s="46">
        <v>0</v>
      </c>
      <c r="J730" s="47">
        <f>H730+I730</f>
        <v>0</v>
      </c>
      <c r="K730" s="45">
        <v>0</v>
      </c>
      <c r="L730" s="46">
        <v>0</v>
      </c>
      <c r="M730" s="47">
        <f>K730+L730</f>
        <v>0</v>
      </c>
      <c r="N730" s="133">
        <f>G730+J730</f>
        <v>0</v>
      </c>
    </row>
    <row r="731" spans="1:14">
      <c r="A731" s="221"/>
      <c r="B731" s="69" t="s">
        <v>200</v>
      </c>
      <c r="C731" s="70" t="s">
        <v>0</v>
      </c>
      <c r="D731" s="72">
        <f t="shared" ref="D731:N731" si="190">SUM(D728:D730)</f>
        <v>0</v>
      </c>
      <c r="E731" s="71">
        <f t="shared" si="190"/>
        <v>0</v>
      </c>
      <c r="F731" s="71">
        <f t="shared" si="190"/>
        <v>0</v>
      </c>
      <c r="G731" s="71">
        <f t="shared" si="190"/>
        <v>0</v>
      </c>
      <c r="H731" s="73">
        <f t="shared" si="190"/>
        <v>0</v>
      </c>
      <c r="I731" s="74">
        <f t="shared" si="190"/>
        <v>0</v>
      </c>
      <c r="J731" s="75">
        <f t="shared" si="190"/>
        <v>0</v>
      </c>
      <c r="K731" s="73">
        <f t="shared" si="190"/>
        <v>0</v>
      </c>
      <c r="L731" s="71">
        <f t="shared" si="190"/>
        <v>0</v>
      </c>
      <c r="M731" s="75">
        <f t="shared" si="190"/>
        <v>0</v>
      </c>
      <c r="N731" s="76">
        <f t="shared" si="190"/>
        <v>0</v>
      </c>
    </row>
    <row r="732" spans="1:14">
      <c r="A732" s="214" t="s">
        <v>161</v>
      </c>
      <c r="B732" s="77" t="s">
        <v>2</v>
      </c>
      <c r="C732" s="50" t="s">
        <v>695</v>
      </c>
      <c r="D732" s="112">
        <v>1</v>
      </c>
      <c r="E732" s="79">
        <v>0</v>
      </c>
      <c r="F732" s="79">
        <v>0</v>
      </c>
      <c r="G732" s="41">
        <f>D732+E732+F732</f>
        <v>1</v>
      </c>
      <c r="H732" s="45">
        <v>1208</v>
      </c>
      <c r="I732" s="46">
        <v>128</v>
      </c>
      <c r="J732" s="47">
        <f>H732+I732</f>
        <v>1336</v>
      </c>
      <c r="K732" s="45">
        <v>1933</v>
      </c>
      <c r="L732" s="46">
        <v>536</v>
      </c>
      <c r="M732" s="47">
        <f>K732+L732</f>
        <v>2469</v>
      </c>
      <c r="N732" s="48">
        <f>G732+J732</f>
        <v>1337</v>
      </c>
    </row>
    <row r="733" spans="1:14">
      <c r="A733" s="215"/>
      <c r="B733" s="49" t="s">
        <v>2</v>
      </c>
      <c r="C733" s="50" t="s">
        <v>696</v>
      </c>
      <c r="D733" s="112">
        <v>7</v>
      </c>
      <c r="E733" s="79">
        <v>0</v>
      </c>
      <c r="F733" s="79">
        <v>2</v>
      </c>
      <c r="G733" s="41">
        <f>D733+E733+F733</f>
        <v>9</v>
      </c>
      <c r="H733" s="45">
        <v>1063</v>
      </c>
      <c r="I733" s="46">
        <v>325</v>
      </c>
      <c r="J733" s="47">
        <f>H733+I733</f>
        <v>1388</v>
      </c>
      <c r="K733" s="45">
        <v>3509</v>
      </c>
      <c r="L733" s="46">
        <v>795</v>
      </c>
      <c r="M733" s="47">
        <f>K733+L733</f>
        <v>4304</v>
      </c>
      <c r="N733" s="48">
        <f>G733+J733</f>
        <v>1397</v>
      </c>
    </row>
    <row r="734" spans="1:14">
      <c r="A734" s="215"/>
      <c r="B734" s="49" t="s">
        <v>2</v>
      </c>
      <c r="C734" s="50" t="s">
        <v>697</v>
      </c>
      <c r="D734" s="112">
        <v>1</v>
      </c>
      <c r="E734" s="79">
        <v>0</v>
      </c>
      <c r="F734" s="79">
        <v>0</v>
      </c>
      <c r="G734" s="41">
        <f>D734+E734+F734</f>
        <v>1</v>
      </c>
      <c r="H734" s="45">
        <v>162</v>
      </c>
      <c r="I734" s="46">
        <v>84</v>
      </c>
      <c r="J734" s="47">
        <f>H734+I734</f>
        <v>246</v>
      </c>
      <c r="K734" s="45">
        <v>342</v>
      </c>
      <c r="L734" s="46">
        <v>223</v>
      </c>
      <c r="M734" s="47">
        <f>K734+L734</f>
        <v>565</v>
      </c>
      <c r="N734" s="48">
        <f>G734+J734</f>
        <v>247</v>
      </c>
    </row>
    <row r="735" spans="1:14">
      <c r="A735" s="215"/>
      <c r="B735" s="49" t="s">
        <v>2</v>
      </c>
      <c r="C735" s="50" t="s">
        <v>698</v>
      </c>
      <c r="D735" s="112">
        <v>33</v>
      </c>
      <c r="E735" s="79">
        <v>3</v>
      </c>
      <c r="F735" s="79">
        <v>1</v>
      </c>
      <c r="G735" s="41">
        <f>D735+E735+F735</f>
        <v>37</v>
      </c>
      <c r="H735" s="45">
        <v>1297</v>
      </c>
      <c r="I735" s="46">
        <v>125</v>
      </c>
      <c r="J735" s="47">
        <f>H735+I735</f>
        <v>1422</v>
      </c>
      <c r="K735" s="45">
        <v>2238</v>
      </c>
      <c r="L735" s="46">
        <v>238</v>
      </c>
      <c r="M735" s="47">
        <f>K735+L735</f>
        <v>2476</v>
      </c>
      <c r="N735" s="48">
        <f>G735+J735</f>
        <v>1459</v>
      </c>
    </row>
    <row r="736" spans="1:14">
      <c r="A736" s="216"/>
      <c r="B736" s="69" t="s">
        <v>200</v>
      </c>
      <c r="C736" s="70" t="s">
        <v>0</v>
      </c>
      <c r="D736" s="72">
        <f t="shared" ref="D736:N736" si="191">SUM(D732:D735)</f>
        <v>42</v>
      </c>
      <c r="E736" s="71">
        <f t="shared" si="191"/>
        <v>3</v>
      </c>
      <c r="F736" s="71">
        <f t="shared" si="191"/>
        <v>3</v>
      </c>
      <c r="G736" s="71">
        <f t="shared" si="191"/>
        <v>48</v>
      </c>
      <c r="H736" s="73">
        <f t="shared" si="191"/>
        <v>3730</v>
      </c>
      <c r="I736" s="74">
        <f t="shared" si="191"/>
        <v>662</v>
      </c>
      <c r="J736" s="75">
        <f t="shared" si="191"/>
        <v>4392</v>
      </c>
      <c r="K736" s="73">
        <f t="shared" si="191"/>
        <v>8022</v>
      </c>
      <c r="L736" s="71">
        <f t="shared" si="191"/>
        <v>1792</v>
      </c>
      <c r="M736" s="75">
        <f t="shared" si="191"/>
        <v>9814</v>
      </c>
      <c r="N736" s="76">
        <f t="shared" si="191"/>
        <v>4440</v>
      </c>
    </row>
    <row r="737" spans="1:14">
      <c r="A737" s="214" t="s">
        <v>162</v>
      </c>
      <c r="B737" s="77" t="s">
        <v>2</v>
      </c>
      <c r="C737" s="50" t="s">
        <v>699</v>
      </c>
      <c r="D737" s="112">
        <v>0</v>
      </c>
      <c r="E737" s="79">
        <v>1</v>
      </c>
      <c r="F737" s="79">
        <v>1</v>
      </c>
      <c r="G737" s="41">
        <f t="shared" ref="G737:G742" si="192">D737+E737+F737</f>
        <v>2</v>
      </c>
      <c r="H737" s="45">
        <v>374</v>
      </c>
      <c r="I737" s="46">
        <v>51</v>
      </c>
      <c r="J737" s="47">
        <f t="shared" ref="J737:J742" si="193">H737+I737</f>
        <v>425</v>
      </c>
      <c r="K737" s="45">
        <v>561</v>
      </c>
      <c r="L737" s="46">
        <v>36</v>
      </c>
      <c r="M737" s="47">
        <f t="shared" ref="M737:M742" si="194">K737+L737</f>
        <v>597</v>
      </c>
      <c r="N737" s="48">
        <f t="shared" ref="N737:N742" si="195">G737+J737</f>
        <v>427</v>
      </c>
    </row>
    <row r="738" spans="1:14">
      <c r="A738" s="215"/>
      <c r="B738" s="49" t="s">
        <v>2</v>
      </c>
      <c r="C738" s="50" t="s">
        <v>700</v>
      </c>
      <c r="D738" s="112">
        <v>0</v>
      </c>
      <c r="E738" s="79">
        <v>1</v>
      </c>
      <c r="F738" s="79">
        <v>1</v>
      </c>
      <c r="G738" s="41">
        <f t="shared" si="192"/>
        <v>2</v>
      </c>
      <c r="H738" s="45">
        <v>605</v>
      </c>
      <c r="I738" s="46">
        <v>73</v>
      </c>
      <c r="J738" s="47">
        <f t="shared" si="193"/>
        <v>678</v>
      </c>
      <c r="K738" s="45">
        <v>843</v>
      </c>
      <c r="L738" s="46">
        <v>107</v>
      </c>
      <c r="M738" s="47">
        <f t="shared" si="194"/>
        <v>950</v>
      </c>
      <c r="N738" s="48">
        <f t="shared" si="195"/>
        <v>680</v>
      </c>
    </row>
    <row r="739" spans="1:14">
      <c r="A739" s="215"/>
      <c r="B739" s="49" t="s">
        <v>2</v>
      </c>
      <c r="C739" s="50" t="s">
        <v>701</v>
      </c>
      <c r="D739" s="112">
        <v>0</v>
      </c>
      <c r="E739" s="79">
        <v>1</v>
      </c>
      <c r="F739" s="79">
        <v>1</v>
      </c>
      <c r="G739" s="41">
        <f t="shared" si="192"/>
        <v>2</v>
      </c>
      <c r="H739" s="45">
        <v>861</v>
      </c>
      <c r="I739" s="46">
        <v>69</v>
      </c>
      <c r="J739" s="47">
        <f t="shared" si="193"/>
        <v>930</v>
      </c>
      <c r="K739" s="45">
        <v>973</v>
      </c>
      <c r="L739" s="46">
        <v>83</v>
      </c>
      <c r="M739" s="47">
        <f t="shared" si="194"/>
        <v>1056</v>
      </c>
      <c r="N739" s="48">
        <f t="shared" si="195"/>
        <v>932</v>
      </c>
    </row>
    <row r="740" spans="1:14">
      <c r="A740" s="215"/>
      <c r="B740" s="49" t="s">
        <v>2</v>
      </c>
      <c r="C740" s="50" t="s">
        <v>702</v>
      </c>
      <c r="D740" s="112">
        <v>0</v>
      </c>
      <c r="E740" s="79">
        <v>3</v>
      </c>
      <c r="F740" s="79">
        <v>1</v>
      </c>
      <c r="G740" s="41">
        <f t="shared" si="192"/>
        <v>4</v>
      </c>
      <c r="H740" s="45">
        <v>323</v>
      </c>
      <c r="I740" s="46">
        <v>56</v>
      </c>
      <c r="J740" s="47">
        <f t="shared" si="193"/>
        <v>379</v>
      </c>
      <c r="K740" s="45">
        <v>325</v>
      </c>
      <c r="L740" s="46">
        <v>60</v>
      </c>
      <c r="M740" s="47">
        <f t="shared" si="194"/>
        <v>385</v>
      </c>
      <c r="N740" s="48">
        <f t="shared" si="195"/>
        <v>383</v>
      </c>
    </row>
    <row r="741" spans="1:14">
      <c r="A741" s="215"/>
      <c r="B741" s="49" t="s">
        <v>2</v>
      </c>
      <c r="C741" s="50" t="s">
        <v>703</v>
      </c>
      <c r="D741" s="112">
        <v>0</v>
      </c>
      <c r="E741" s="79">
        <v>1</v>
      </c>
      <c r="F741" s="79">
        <v>1</v>
      </c>
      <c r="G741" s="41">
        <f t="shared" si="192"/>
        <v>2</v>
      </c>
      <c r="H741" s="45">
        <v>627</v>
      </c>
      <c r="I741" s="46">
        <v>114</v>
      </c>
      <c r="J741" s="47">
        <f t="shared" si="193"/>
        <v>741</v>
      </c>
      <c r="K741" s="45">
        <v>791</v>
      </c>
      <c r="L741" s="46">
        <v>180</v>
      </c>
      <c r="M741" s="47">
        <f t="shared" si="194"/>
        <v>971</v>
      </c>
      <c r="N741" s="48">
        <f t="shared" si="195"/>
        <v>743</v>
      </c>
    </row>
    <row r="742" spans="1:14">
      <c r="A742" s="215"/>
      <c r="B742" s="51" t="s">
        <v>2</v>
      </c>
      <c r="C742" s="52" t="s">
        <v>704</v>
      </c>
      <c r="D742" s="113">
        <v>0</v>
      </c>
      <c r="E742" s="81">
        <v>0</v>
      </c>
      <c r="F742" s="81">
        <v>0</v>
      </c>
      <c r="G742" s="53">
        <f t="shared" si="192"/>
        <v>0</v>
      </c>
      <c r="H742" s="55">
        <v>620</v>
      </c>
      <c r="I742" s="56">
        <v>30</v>
      </c>
      <c r="J742" s="57">
        <f t="shared" si="193"/>
        <v>650</v>
      </c>
      <c r="K742" s="55">
        <v>656</v>
      </c>
      <c r="L742" s="56">
        <v>92</v>
      </c>
      <c r="M742" s="57">
        <f t="shared" si="194"/>
        <v>748</v>
      </c>
      <c r="N742" s="58">
        <f t="shared" si="195"/>
        <v>650</v>
      </c>
    </row>
    <row r="743" spans="1:14">
      <c r="A743" s="216"/>
      <c r="B743" s="69" t="s">
        <v>200</v>
      </c>
      <c r="C743" s="70" t="s">
        <v>0</v>
      </c>
      <c r="D743" s="72">
        <f t="shared" ref="D743:N743" si="196">SUM(D737:D742)</f>
        <v>0</v>
      </c>
      <c r="E743" s="71">
        <f t="shared" si="196"/>
        <v>7</v>
      </c>
      <c r="F743" s="71">
        <f t="shared" si="196"/>
        <v>5</v>
      </c>
      <c r="G743" s="71">
        <f t="shared" si="196"/>
        <v>12</v>
      </c>
      <c r="H743" s="73">
        <f t="shared" si="196"/>
        <v>3410</v>
      </c>
      <c r="I743" s="74">
        <f t="shared" si="196"/>
        <v>393</v>
      </c>
      <c r="J743" s="75">
        <f t="shared" si="196"/>
        <v>3803</v>
      </c>
      <c r="K743" s="73">
        <f t="shared" si="196"/>
        <v>4149</v>
      </c>
      <c r="L743" s="71">
        <f t="shared" si="196"/>
        <v>558</v>
      </c>
      <c r="M743" s="75">
        <f t="shared" si="196"/>
        <v>4707</v>
      </c>
      <c r="N743" s="76">
        <f t="shared" si="196"/>
        <v>3815</v>
      </c>
    </row>
    <row r="744" spans="1:14">
      <c r="A744" s="214" t="s">
        <v>163</v>
      </c>
      <c r="B744" s="77" t="s">
        <v>2</v>
      </c>
      <c r="C744" s="50" t="s">
        <v>705</v>
      </c>
      <c r="D744" s="112">
        <v>7</v>
      </c>
      <c r="E744" s="79">
        <v>0</v>
      </c>
      <c r="F744" s="79">
        <v>0</v>
      </c>
      <c r="G744" s="41">
        <f>D744+E744+F744</f>
        <v>7</v>
      </c>
      <c r="H744" s="45">
        <v>2608</v>
      </c>
      <c r="I744" s="46">
        <v>35</v>
      </c>
      <c r="J744" s="47">
        <f>H744+I744</f>
        <v>2643</v>
      </c>
      <c r="K744" s="45">
        <v>4129</v>
      </c>
      <c r="L744" s="46">
        <v>50</v>
      </c>
      <c r="M744" s="47">
        <f>K744+L744</f>
        <v>4179</v>
      </c>
      <c r="N744" s="48">
        <f>G744+J744</f>
        <v>2650</v>
      </c>
    </row>
    <row r="745" spans="1:14">
      <c r="A745" s="215"/>
      <c r="B745" s="49" t="s">
        <v>2</v>
      </c>
      <c r="C745" s="50" t="s">
        <v>596</v>
      </c>
      <c r="D745" s="112">
        <v>3</v>
      </c>
      <c r="E745" s="79">
        <v>0</v>
      </c>
      <c r="F745" s="79">
        <v>0</v>
      </c>
      <c r="G745" s="41">
        <f>D745+E745+F745</f>
        <v>3</v>
      </c>
      <c r="H745" s="45">
        <v>1733</v>
      </c>
      <c r="I745" s="46">
        <v>131</v>
      </c>
      <c r="J745" s="47">
        <f>H745+I745</f>
        <v>1864</v>
      </c>
      <c r="K745" s="45">
        <v>2183</v>
      </c>
      <c r="L745" s="46">
        <v>133</v>
      </c>
      <c r="M745" s="47">
        <f>K745+L745</f>
        <v>2316</v>
      </c>
      <c r="N745" s="48">
        <f>G745+J745</f>
        <v>1867</v>
      </c>
    </row>
    <row r="746" spans="1:14">
      <c r="A746" s="216"/>
      <c r="B746" s="69" t="s">
        <v>200</v>
      </c>
      <c r="C746" s="70" t="s">
        <v>0</v>
      </c>
      <c r="D746" s="72">
        <f t="shared" ref="D746:N746" si="197">SUM(D744:D745)</f>
        <v>10</v>
      </c>
      <c r="E746" s="71">
        <f t="shared" si="197"/>
        <v>0</v>
      </c>
      <c r="F746" s="71">
        <f t="shared" si="197"/>
        <v>0</v>
      </c>
      <c r="G746" s="71">
        <f t="shared" si="197"/>
        <v>10</v>
      </c>
      <c r="H746" s="73">
        <f t="shared" si="197"/>
        <v>4341</v>
      </c>
      <c r="I746" s="74">
        <f t="shared" si="197"/>
        <v>166</v>
      </c>
      <c r="J746" s="75">
        <f t="shared" si="197"/>
        <v>4507</v>
      </c>
      <c r="K746" s="73">
        <f t="shared" si="197"/>
        <v>6312</v>
      </c>
      <c r="L746" s="71">
        <f t="shared" si="197"/>
        <v>183</v>
      </c>
      <c r="M746" s="75">
        <f t="shared" si="197"/>
        <v>6495</v>
      </c>
      <c r="N746" s="76">
        <f t="shared" si="197"/>
        <v>4517</v>
      </c>
    </row>
    <row r="747" spans="1:14">
      <c r="A747" s="214" t="s">
        <v>164</v>
      </c>
      <c r="B747" s="83" t="s">
        <v>0</v>
      </c>
      <c r="C747" s="78" t="s">
        <v>706</v>
      </c>
      <c r="D747" s="110">
        <v>1</v>
      </c>
      <c r="E747" s="84">
        <v>0</v>
      </c>
      <c r="F747" s="84">
        <v>0</v>
      </c>
      <c r="G747" s="111">
        <f>D747+E747+F747</f>
        <v>1</v>
      </c>
      <c r="H747" s="86">
        <v>1983</v>
      </c>
      <c r="I747" s="87">
        <v>52</v>
      </c>
      <c r="J747" s="80">
        <f>H747+I747</f>
        <v>2035</v>
      </c>
      <c r="K747" s="86">
        <v>2096</v>
      </c>
      <c r="L747" s="87">
        <v>78</v>
      </c>
      <c r="M747" s="80">
        <f>K747+L747</f>
        <v>2174</v>
      </c>
      <c r="N747" s="88">
        <f>G747+J747</f>
        <v>2036</v>
      </c>
    </row>
    <row r="748" spans="1:14">
      <c r="A748" s="215"/>
      <c r="B748" s="49" t="s">
        <v>0</v>
      </c>
      <c r="C748" s="50" t="s">
        <v>707</v>
      </c>
      <c r="D748" s="112">
        <v>1</v>
      </c>
      <c r="E748" s="79">
        <v>0</v>
      </c>
      <c r="F748" s="79">
        <v>0</v>
      </c>
      <c r="G748" s="41">
        <f>D748+E748+F748</f>
        <v>1</v>
      </c>
      <c r="H748" s="45">
        <v>1284</v>
      </c>
      <c r="I748" s="46">
        <v>41</v>
      </c>
      <c r="J748" s="47">
        <f>H748+I748</f>
        <v>1325</v>
      </c>
      <c r="K748" s="45">
        <v>1736</v>
      </c>
      <c r="L748" s="46">
        <v>68</v>
      </c>
      <c r="M748" s="47">
        <f>K748+L748</f>
        <v>1804</v>
      </c>
      <c r="N748" s="48">
        <f>G748+J748</f>
        <v>1326</v>
      </c>
    </row>
    <row r="749" spans="1:14">
      <c r="A749" s="215"/>
      <c r="B749" s="49" t="s">
        <v>0</v>
      </c>
      <c r="C749" s="50" t="s">
        <v>708</v>
      </c>
      <c r="D749" s="112">
        <v>0</v>
      </c>
      <c r="E749" s="79">
        <v>0</v>
      </c>
      <c r="F749" s="79">
        <v>0</v>
      </c>
      <c r="G749" s="41">
        <f>D749+E749+F749</f>
        <v>0</v>
      </c>
      <c r="H749" s="45">
        <v>892</v>
      </c>
      <c r="I749" s="46">
        <v>28</v>
      </c>
      <c r="J749" s="47">
        <f>H749+I749</f>
        <v>920</v>
      </c>
      <c r="K749" s="45">
        <v>989</v>
      </c>
      <c r="L749" s="46">
        <v>55</v>
      </c>
      <c r="M749" s="47">
        <f>K749+L749</f>
        <v>1044</v>
      </c>
      <c r="N749" s="48">
        <f>G749+J749</f>
        <v>920</v>
      </c>
    </row>
    <row r="750" spans="1:14">
      <c r="A750" s="215"/>
      <c r="B750" s="49" t="s">
        <v>0</v>
      </c>
      <c r="C750" s="50" t="s">
        <v>709</v>
      </c>
      <c r="D750" s="44">
        <v>0</v>
      </c>
      <c r="E750" s="41">
        <v>0</v>
      </c>
      <c r="F750" s="42">
        <v>0</v>
      </c>
      <c r="G750" s="41">
        <f>D750+E750+F750</f>
        <v>0</v>
      </c>
      <c r="H750" s="45">
        <v>388</v>
      </c>
      <c r="I750" s="46">
        <v>18</v>
      </c>
      <c r="J750" s="47">
        <f>H750+I750</f>
        <v>406</v>
      </c>
      <c r="K750" s="45">
        <v>854</v>
      </c>
      <c r="L750" s="46">
        <v>50</v>
      </c>
      <c r="M750" s="47">
        <f>K750+L750</f>
        <v>904</v>
      </c>
      <c r="N750" s="48">
        <f>G750+J750</f>
        <v>406</v>
      </c>
    </row>
    <row r="751" spans="1:14">
      <c r="A751" s="215"/>
      <c r="B751" s="49" t="s">
        <v>0</v>
      </c>
      <c r="C751" s="50" t="s">
        <v>710</v>
      </c>
      <c r="D751" s="44">
        <v>0</v>
      </c>
      <c r="E751" s="41">
        <v>0</v>
      </c>
      <c r="F751" s="42">
        <v>0</v>
      </c>
      <c r="G751" s="41">
        <f>D751+E751+F751</f>
        <v>0</v>
      </c>
      <c r="H751" s="45">
        <v>507</v>
      </c>
      <c r="I751" s="46">
        <v>33</v>
      </c>
      <c r="J751" s="47">
        <f>H751+I751</f>
        <v>540</v>
      </c>
      <c r="K751" s="45">
        <v>744</v>
      </c>
      <c r="L751" s="46">
        <v>83</v>
      </c>
      <c r="M751" s="47">
        <f>K751+L751</f>
        <v>827</v>
      </c>
      <c r="N751" s="48">
        <f>G751+J751</f>
        <v>540</v>
      </c>
    </row>
    <row r="752" spans="1:14">
      <c r="A752" s="216"/>
      <c r="B752" s="69" t="s">
        <v>200</v>
      </c>
      <c r="C752" s="70" t="s">
        <v>0</v>
      </c>
      <c r="D752" s="72">
        <f t="shared" ref="D752:N752" si="198">SUM(D747:D751)</f>
        <v>2</v>
      </c>
      <c r="E752" s="71">
        <f t="shared" si="198"/>
        <v>0</v>
      </c>
      <c r="F752" s="71">
        <f t="shared" si="198"/>
        <v>0</v>
      </c>
      <c r="G752" s="71">
        <f t="shared" si="198"/>
        <v>2</v>
      </c>
      <c r="H752" s="73">
        <f t="shared" si="198"/>
        <v>5054</v>
      </c>
      <c r="I752" s="74">
        <f t="shared" si="198"/>
        <v>172</v>
      </c>
      <c r="J752" s="75">
        <f t="shared" si="198"/>
        <v>5226</v>
      </c>
      <c r="K752" s="73">
        <f t="shared" si="198"/>
        <v>6419</v>
      </c>
      <c r="L752" s="71">
        <f t="shared" si="198"/>
        <v>334</v>
      </c>
      <c r="M752" s="75">
        <f t="shared" si="198"/>
        <v>6753</v>
      </c>
      <c r="N752" s="76">
        <f t="shared" si="198"/>
        <v>5228</v>
      </c>
    </row>
    <row r="753" spans="1:14">
      <c r="A753" s="214" t="s">
        <v>165</v>
      </c>
      <c r="B753" s="83" t="s">
        <v>2</v>
      </c>
      <c r="C753" s="78" t="s">
        <v>119</v>
      </c>
      <c r="D753" s="110">
        <v>11</v>
      </c>
      <c r="E753" s="84">
        <v>3</v>
      </c>
      <c r="F753" s="84">
        <v>1</v>
      </c>
      <c r="G753" s="111">
        <f>D753+E753+F753</f>
        <v>15</v>
      </c>
      <c r="H753" s="86">
        <v>4032</v>
      </c>
      <c r="I753" s="87">
        <v>126</v>
      </c>
      <c r="J753" s="80">
        <f>H753+I753</f>
        <v>4158</v>
      </c>
      <c r="K753" s="86">
        <v>6359</v>
      </c>
      <c r="L753" s="87">
        <v>269</v>
      </c>
      <c r="M753" s="80">
        <f>K753+L753</f>
        <v>6628</v>
      </c>
      <c r="N753" s="88">
        <f>G753+J753</f>
        <v>4173</v>
      </c>
    </row>
    <row r="754" spans="1:14">
      <c r="A754" s="215"/>
      <c r="B754" s="49" t="s">
        <v>2</v>
      </c>
      <c r="C754" s="50" t="s">
        <v>711</v>
      </c>
      <c r="D754" s="112">
        <v>41</v>
      </c>
      <c r="E754" s="79">
        <v>8</v>
      </c>
      <c r="F754" s="79">
        <v>2</v>
      </c>
      <c r="G754" s="41">
        <f>D754+E754+F754</f>
        <v>51</v>
      </c>
      <c r="H754" s="45">
        <v>4042</v>
      </c>
      <c r="I754" s="46">
        <v>126</v>
      </c>
      <c r="J754" s="47">
        <f>H754+I754</f>
        <v>4168</v>
      </c>
      <c r="K754" s="45">
        <v>5164</v>
      </c>
      <c r="L754" s="46">
        <v>173</v>
      </c>
      <c r="M754" s="47">
        <f>K754+L754</f>
        <v>5337</v>
      </c>
      <c r="N754" s="48">
        <f>G754+J754</f>
        <v>4219</v>
      </c>
    </row>
    <row r="755" spans="1:14">
      <c r="A755" s="215"/>
      <c r="B755" s="49" t="s">
        <v>2</v>
      </c>
      <c r="C755" s="50" t="s">
        <v>166</v>
      </c>
      <c r="D755" s="112">
        <v>77</v>
      </c>
      <c r="E755" s="79">
        <v>4</v>
      </c>
      <c r="F755" s="79">
        <v>4</v>
      </c>
      <c r="G755" s="41">
        <f>D755+E755+F755</f>
        <v>85</v>
      </c>
      <c r="H755" s="45">
        <v>5953</v>
      </c>
      <c r="I755" s="46">
        <v>89</v>
      </c>
      <c r="J755" s="47">
        <f>H755+I755</f>
        <v>6042</v>
      </c>
      <c r="K755" s="45">
        <v>8786</v>
      </c>
      <c r="L755" s="46">
        <v>172</v>
      </c>
      <c r="M755" s="47">
        <f>K755+L755</f>
        <v>8958</v>
      </c>
      <c r="N755" s="48">
        <f>G755+J755</f>
        <v>6127</v>
      </c>
    </row>
    <row r="756" spans="1:14">
      <c r="A756" s="215"/>
      <c r="B756" s="49" t="s">
        <v>2</v>
      </c>
      <c r="C756" s="50" t="s">
        <v>167</v>
      </c>
      <c r="D756" s="112">
        <v>44</v>
      </c>
      <c r="E756" s="79">
        <v>3</v>
      </c>
      <c r="F756" s="79">
        <v>5</v>
      </c>
      <c r="G756" s="41">
        <f>D756+E756+F756</f>
        <v>52</v>
      </c>
      <c r="H756" s="45">
        <v>1258</v>
      </c>
      <c r="I756" s="46">
        <v>18</v>
      </c>
      <c r="J756" s="47">
        <f>H756+I756</f>
        <v>1276</v>
      </c>
      <c r="K756" s="45">
        <v>2532</v>
      </c>
      <c r="L756" s="46">
        <v>42</v>
      </c>
      <c r="M756" s="47">
        <f>K756+L756</f>
        <v>2574</v>
      </c>
      <c r="N756" s="48">
        <f>G756+J756</f>
        <v>1328</v>
      </c>
    </row>
    <row r="757" spans="1:14">
      <c r="A757" s="215"/>
      <c r="B757" s="49" t="s">
        <v>2</v>
      </c>
      <c r="C757" s="50" t="s">
        <v>168</v>
      </c>
      <c r="D757" s="112">
        <v>14</v>
      </c>
      <c r="E757" s="79">
        <v>1</v>
      </c>
      <c r="F757" s="79">
        <v>0</v>
      </c>
      <c r="G757" s="41">
        <f>D757+E757+F757</f>
        <v>15</v>
      </c>
      <c r="H757" s="45">
        <v>1031</v>
      </c>
      <c r="I757" s="46">
        <v>11</v>
      </c>
      <c r="J757" s="47">
        <f>H757+I757</f>
        <v>1042</v>
      </c>
      <c r="K757" s="45">
        <v>1477</v>
      </c>
      <c r="L757" s="46">
        <v>41</v>
      </c>
      <c r="M757" s="47">
        <f>K757+L757</f>
        <v>1518</v>
      </c>
      <c r="N757" s="48">
        <f>G757+J757</f>
        <v>1057</v>
      </c>
    </row>
    <row r="758" spans="1:14">
      <c r="A758" s="216"/>
      <c r="B758" s="69" t="s">
        <v>200</v>
      </c>
      <c r="C758" s="70" t="s">
        <v>0</v>
      </c>
      <c r="D758" s="72">
        <f t="shared" ref="D758:N758" si="199">SUM(D753:D757)</f>
        <v>187</v>
      </c>
      <c r="E758" s="71">
        <f t="shared" si="199"/>
        <v>19</v>
      </c>
      <c r="F758" s="71">
        <f t="shared" si="199"/>
        <v>12</v>
      </c>
      <c r="G758" s="71">
        <f t="shared" si="199"/>
        <v>218</v>
      </c>
      <c r="H758" s="73">
        <f t="shared" si="199"/>
        <v>16316</v>
      </c>
      <c r="I758" s="74">
        <f t="shared" si="199"/>
        <v>370</v>
      </c>
      <c r="J758" s="75">
        <f t="shared" si="199"/>
        <v>16686</v>
      </c>
      <c r="K758" s="73">
        <f t="shared" si="199"/>
        <v>24318</v>
      </c>
      <c r="L758" s="71">
        <f t="shared" si="199"/>
        <v>697</v>
      </c>
      <c r="M758" s="75">
        <f t="shared" si="199"/>
        <v>25015</v>
      </c>
      <c r="N758" s="76">
        <f t="shared" si="199"/>
        <v>16904</v>
      </c>
    </row>
    <row r="759" spans="1:14">
      <c r="A759" s="186" t="s">
        <v>0</v>
      </c>
      <c r="B759" s="186" t="s">
        <v>0</v>
      </c>
      <c r="C759" s="186" t="s">
        <v>0</v>
      </c>
      <c r="D759" s="186"/>
      <c r="E759" s="186"/>
      <c r="F759" s="186"/>
      <c r="G759" s="186"/>
      <c r="H759" s="186"/>
      <c r="I759" s="186"/>
      <c r="J759" s="186"/>
      <c r="K759" s="186"/>
      <c r="L759" s="186"/>
      <c r="M759" s="186"/>
      <c r="N759" s="186"/>
    </row>
    <row r="760" spans="1:14" ht="19.8" thickBot="1">
      <c r="A760" s="168" t="s">
        <v>712</v>
      </c>
      <c r="B760" s="168" t="s">
        <v>0</v>
      </c>
      <c r="C760" s="168" t="s">
        <v>0</v>
      </c>
      <c r="D760" s="168"/>
      <c r="E760" s="168"/>
      <c r="F760" s="168"/>
      <c r="G760" s="168"/>
      <c r="H760" s="168"/>
      <c r="I760" s="168"/>
      <c r="J760" s="168"/>
      <c r="K760" s="168"/>
      <c r="L760" s="168"/>
      <c r="M760" s="168"/>
      <c r="N760" s="169"/>
    </row>
    <row r="761" spans="1:14" ht="27" thickTop="1">
      <c r="A761" s="171" t="s">
        <v>174</v>
      </c>
      <c r="B761" s="172"/>
      <c r="C761" s="173"/>
      <c r="D761" s="9" t="s">
        <v>175</v>
      </c>
      <c r="E761" s="10"/>
      <c r="F761" s="10"/>
      <c r="G761" s="11"/>
      <c r="H761" s="12" t="s">
        <v>176</v>
      </c>
      <c r="I761" s="13"/>
      <c r="J761" s="14"/>
      <c r="K761" s="12" t="s">
        <v>177</v>
      </c>
      <c r="L761" s="13"/>
      <c r="M761" s="14"/>
      <c r="N761" s="15" t="s">
        <v>178</v>
      </c>
    </row>
    <row r="762" spans="1:14" ht="18.600000000000001" thickBot="1">
      <c r="A762" s="174"/>
      <c r="B762" s="175"/>
      <c r="C762" s="176"/>
      <c r="D762" s="19" t="s">
        <v>179</v>
      </c>
      <c r="E762" s="20" t="s">
        <v>180</v>
      </c>
      <c r="F762" s="20" t="s">
        <v>181</v>
      </c>
      <c r="G762" s="21" t="s">
        <v>182</v>
      </c>
      <c r="H762" s="22" t="s">
        <v>179</v>
      </c>
      <c r="I762" s="20" t="s">
        <v>180</v>
      </c>
      <c r="J762" s="23" t="s">
        <v>182</v>
      </c>
      <c r="K762" s="22" t="s">
        <v>179</v>
      </c>
      <c r="L762" s="20" t="s">
        <v>180</v>
      </c>
      <c r="M762" s="23" t="s">
        <v>182</v>
      </c>
      <c r="N762" s="25" t="s">
        <v>182</v>
      </c>
    </row>
    <row r="763" spans="1:14" ht="18.600000000000001" thickTop="1">
      <c r="A763" s="187" t="s">
        <v>713</v>
      </c>
      <c r="B763" s="188" t="s">
        <v>0</v>
      </c>
      <c r="C763" s="189" t="s">
        <v>0</v>
      </c>
      <c r="D763" s="190">
        <f t="shared" ref="D763:N763" si="200">SUM(D765,D768,D774)</f>
        <v>25</v>
      </c>
      <c r="E763" s="191">
        <f t="shared" si="200"/>
        <v>0</v>
      </c>
      <c r="F763" s="191">
        <f t="shared" si="200"/>
        <v>0</v>
      </c>
      <c r="G763" s="192">
        <f t="shared" si="200"/>
        <v>25</v>
      </c>
      <c r="H763" s="190">
        <f t="shared" si="200"/>
        <v>1432</v>
      </c>
      <c r="I763" s="191">
        <f t="shared" si="200"/>
        <v>63</v>
      </c>
      <c r="J763" s="193">
        <f t="shared" si="200"/>
        <v>1495</v>
      </c>
      <c r="K763" s="194">
        <f t="shared" si="200"/>
        <v>1400</v>
      </c>
      <c r="L763" s="191">
        <f t="shared" si="200"/>
        <v>113</v>
      </c>
      <c r="M763" s="193">
        <f t="shared" si="200"/>
        <v>1513</v>
      </c>
      <c r="N763" s="195">
        <f t="shared" si="200"/>
        <v>1520</v>
      </c>
    </row>
    <row r="764" spans="1:14">
      <c r="A764" s="214" t="s">
        <v>169</v>
      </c>
      <c r="B764" s="196" t="s">
        <v>0</v>
      </c>
      <c r="C764" s="197" t="s">
        <v>714</v>
      </c>
      <c r="D764" s="198">
        <v>8</v>
      </c>
      <c r="E764" s="199">
        <v>0</v>
      </c>
      <c r="F764" s="199">
        <v>0</v>
      </c>
      <c r="G764" s="200">
        <f>D764+E764+F764</f>
        <v>8</v>
      </c>
      <c r="H764" s="201">
        <v>1402</v>
      </c>
      <c r="I764" s="202">
        <v>55</v>
      </c>
      <c r="J764" s="203">
        <f>H764+I764</f>
        <v>1457</v>
      </c>
      <c r="K764" s="201">
        <v>1287</v>
      </c>
      <c r="L764" s="202">
        <v>99</v>
      </c>
      <c r="M764" s="203">
        <f>K764+L764</f>
        <v>1386</v>
      </c>
      <c r="N764" s="204">
        <f>G764+J764</f>
        <v>1465</v>
      </c>
    </row>
    <row r="765" spans="1:14">
      <c r="A765" s="216"/>
      <c r="B765" s="69" t="s">
        <v>200</v>
      </c>
      <c r="C765" s="70" t="s">
        <v>0</v>
      </c>
      <c r="D765" s="108">
        <f t="shared" ref="D765:N765" si="201">D764</f>
        <v>8</v>
      </c>
      <c r="E765" s="71">
        <f t="shared" si="201"/>
        <v>0</v>
      </c>
      <c r="F765" s="71">
        <f t="shared" si="201"/>
        <v>0</v>
      </c>
      <c r="G765" s="140">
        <f t="shared" si="201"/>
        <v>8</v>
      </c>
      <c r="H765" s="73">
        <f t="shared" si="201"/>
        <v>1402</v>
      </c>
      <c r="I765" s="74">
        <f t="shared" si="201"/>
        <v>55</v>
      </c>
      <c r="J765" s="75">
        <f t="shared" si="201"/>
        <v>1457</v>
      </c>
      <c r="K765" s="73">
        <f t="shared" si="201"/>
        <v>1287</v>
      </c>
      <c r="L765" s="71">
        <f t="shared" si="201"/>
        <v>99</v>
      </c>
      <c r="M765" s="75">
        <f t="shared" si="201"/>
        <v>1386</v>
      </c>
      <c r="N765" s="76">
        <f t="shared" si="201"/>
        <v>1465</v>
      </c>
    </row>
    <row r="766" spans="1:14">
      <c r="A766" s="214" t="s">
        <v>170</v>
      </c>
      <c r="B766" s="205" t="s">
        <v>0</v>
      </c>
      <c r="C766" s="50" t="s">
        <v>709</v>
      </c>
      <c r="D766" s="206">
        <v>1</v>
      </c>
      <c r="E766" s="41">
        <v>0</v>
      </c>
      <c r="F766" s="41">
        <v>0</v>
      </c>
      <c r="G766" s="142">
        <f>D766+E766+F766</f>
        <v>1</v>
      </c>
      <c r="H766" s="207">
        <v>0</v>
      </c>
      <c r="I766" s="208">
        <v>0</v>
      </c>
      <c r="J766" s="47">
        <f>H766+I766</f>
        <v>0</v>
      </c>
      <c r="K766" s="207">
        <v>0</v>
      </c>
      <c r="L766" s="41">
        <v>0</v>
      </c>
      <c r="M766" s="47">
        <f>K766+L766</f>
        <v>0</v>
      </c>
      <c r="N766" s="48">
        <f>G766+J766</f>
        <v>1</v>
      </c>
    </row>
    <row r="767" spans="1:14">
      <c r="A767" s="215"/>
      <c r="B767" s="209" t="s">
        <v>0</v>
      </c>
      <c r="C767" s="68" t="s">
        <v>715</v>
      </c>
      <c r="D767" s="210">
        <v>16</v>
      </c>
      <c r="E767" s="128">
        <v>0</v>
      </c>
      <c r="F767" s="128">
        <v>0</v>
      </c>
      <c r="G767" s="142">
        <f>D767+E767+F767</f>
        <v>16</v>
      </c>
      <c r="H767" s="211">
        <v>0</v>
      </c>
      <c r="I767" s="212">
        <v>0</v>
      </c>
      <c r="J767" s="47">
        <f>H767+I767</f>
        <v>0</v>
      </c>
      <c r="K767" s="211">
        <v>0</v>
      </c>
      <c r="L767" s="128">
        <v>0</v>
      </c>
      <c r="M767" s="47">
        <f>K767+L767</f>
        <v>0</v>
      </c>
      <c r="N767" s="48">
        <f>G767+J767</f>
        <v>16</v>
      </c>
    </row>
    <row r="768" spans="1:14">
      <c r="A768" s="216"/>
      <c r="B768" s="69" t="s">
        <v>200</v>
      </c>
      <c r="C768" s="70" t="s">
        <v>0</v>
      </c>
      <c r="D768" s="108">
        <f t="shared" ref="D768:N768" si="202">D766+D767</f>
        <v>17</v>
      </c>
      <c r="E768" s="71">
        <f t="shared" si="202"/>
        <v>0</v>
      </c>
      <c r="F768" s="71">
        <f t="shared" si="202"/>
        <v>0</v>
      </c>
      <c r="G768" s="140">
        <f t="shared" si="202"/>
        <v>17</v>
      </c>
      <c r="H768" s="73">
        <f t="shared" si="202"/>
        <v>0</v>
      </c>
      <c r="I768" s="74">
        <f t="shared" si="202"/>
        <v>0</v>
      </c>
      <c r="J768" s="75">
        <f t="shared" si="202"/>
        <v>0</v>
      </c>
      <c r="K768" s="73">
        <f t="shared" si="202"/>
        <v>0</v>
      </c>
      <c r="L768" s="71">
        <f t="shared" si="202"/>
        <v>0</v>
      </c>
      <c r="M768" s="75">
        <f t="shared" si="202"/>
        <v>0</v>
      </c>
      <c r="N768" s="76">
        <f t="shared" si="202"/>
        <v>17</v>
      </c>
    </row>
    <row r="769" spans="1:14">
      <c r="A769" s="214" t="s">
        <v>171</v>
      </c>
      <c r="B769" s="77" t="s">
        <v>2</v>
      </c>
      <c r="C769" s="50" t="s">
        <v>716</v>
      </c>
      <c r="D769" s="213">
        <v>0</v>
      </c>
      <c r="E769" s="79">
        <v>0</v>
      </c>
      <c r="F769" s="79">
        <v>0</v>
      </c>
      <c r="G769" s="142">
        <f>D769+E769+F769</f>
        <v>0</v>
      </c>
      <c r="H769" s="45">
        <v>10</v>
      </c>
      <c r="I769" s="46">
        <v>5</v>
      </c>
      <c r="J769" s="47">
        <f>H769+I769</f>
        <v>15</v>
      </c>
      <c r="K769" s="45">
        <v>25</v>
      </c>
      <c r="L769" s="46">
        <v>5</v>
      </c>
      <c r="M769" s="47">
        <f>K769+L769</f>
        <v>30</v>
      </c>
      <c r="N769" s="48">
        <f>G769+J769</f>
        <v>15</v>
      </c>
    </row>
    <row r="770" spans="1:14">
      <c r="A770" s="215"/>
      <c r="B770" s="49" t="s">
        <v>2</v>
      </c>
      <c r="C770" s="50" t="s">
        <v>717</v>
      </c>
      <c r="D770" s="213">
        <v>0</v>
      </c>
      <c r="E770" s="79">
        <v>0</v>
      </c>
      <c r="F770" s="79">
        <v>0</v>
      </c>
      <c r="G770" s="142">
        <f>D770+E770+F770</f>
        <v>0</v>
      </c>
      <c r="H770" s="45">
        <v>5</v>
      </c>
      <c r="I770" s="46">
        <v>0</v>
      </c>
      <c r="J770" s="47">
        <f>H770+I770</f>
        <v>5</v>
      </c>
      <c r="K770" s="45">
        <v>21</v>
      </c>
      <c r="L770" s="46">
        <v>2</v>
      </c>
      <c r="M770" s="47">
        <f>K770+L770</f>
        <v>23</v>
      </c>
      <c r="N770" s="48">
        <f>G770+J770</f>
        <v>5</v>
      </c>
    </row>
    <row r="771" spans="1:14">
      <c r="A771" s="215"/>
      <c r="B771" s="49" t="s">
        <v>2</v>
      </c>
      <c r="C771" s="50" t="s">
        <v>718</v>
      </c>
      <c r="D771" s="213">
        <v>0</v>
      </c>
      <c r="E771" s="79">
        <v>0</v>
      </c>
      <c r="F771" s="79">
        <v>0</v>
      </c>
      <c r="G771" s="142">
        <f>D771+E771+F771</f>
        <v>0</v>
      </c>
      <c r="H771" s="45">
        <v>0</v>
      </c>
      <c r="I771" s="46">
        <v>0</v>
      </c>
      <c r="J771" s="47">
        <f>H771+I771</f>
        <v>0</v>
      </c>
      <c r="K771" s="45">
        <v>0</v>
      </c>
      <c r="L771" s="46">
        <v>0</v>
      </c>
      <c r="M771" s="47">
        <f>K771+L771</f>
        <v>0</v>
      </c>
      <c r="N771" s="48">
        <f>G771+J771</f>
        <v>0</v>
      </c>
    </row>
    <row r="772" spans="1:14">
      <c r="A772" s="215"/>
      <c r="B772" s="49" t="s">
        <v>2</v>
      </c>
      <c r="C772" s="50" t="s">
        <v>719</v>
      </c>
      <c r="D772" s="213">
        <v>0</v>
      </c>
      <c r="E772" s="79">
        <v>0</v>
      </c>
      <c r="F772" s="79">
        <v>0</v>
      </c>
      <c r="G772" s="142">
        <f>D772+E772+F772</f>
        <v>0</v>
      </c>
      <c r="H772" s="45">
        <v>3</v>
      </c>
      <c r="I772" s="46">
        <v>0</v>
      </c>
      <c r="J772" s="47">
        <f>H772+I772</f>
        <v>3</v>
      </c>
      <c r="K772" s="45">
        <v>27</v>
      </c>
      <c r="L772" s="46">
        <v>3</v>
      </c>
      <c r="M772" s="47">
        <f>K772+L772</f>
        <v>30</v>
      </c>
      <c r="N772" s="48">
        <f>G772+J772</f>
        <v>3</v>
      </c>
    </row>
    <row r="773" spans="1:14">
      <c r="A773" s="215"/>
      <c r="B773" s="49" t="s">
        <v>2</v>
      </c>
      <c r="C773" s="50" t="s">
        <v>720</v>
      </c>
      <c r="D773" s="213">
        <v>0</v>
      </c>
      <c r="E773" s="79">
        <v>0</v>
      </c>
      <c r="F773" s="79">
        <v>0</v>
      </c>
      <c r="G773" s="142">
        <f>D773+E773+F773</f>
        <v>0</v>
      </c>
      <c r="H773" s="45">
        <v>12</v>
      </c>
      <c r="I773" s="46">
        <v>3</v>
      </c>
      <c r="J773" s="47">
        <f>H773+I773</f>
        <v>15</v>
      </c>
      <c r="K773" s="45">
        <v>40</v>
      </c>
      <c r="L773" s="46">
        <v>4</v>
      </c>
      <c r="M773" s="47">
        <f>K773+L773</f>
        <v>44</v>
      </c>
      <c r="N773" s="48">
        <f>G773+J773</f>
        <v>15</v>
      </c>
    </row>
    <row r="774" spans="1:14">
      <c r="A774" s="216"/>
      <c r="B774" s="69" t="s">
        <v>200</v>
      </c>
      <c r="C774" s="70" t="s">
        <v>0</v>
      </c>
      <c r="D774" s="108">
        <f t="shared" ref="D774:N774" si="203">SUM(D769:D773)</f>
        <v>0</v>
      </c>
      <c r="E774" s="71">
        <f t="shared" si="203"/>
        <v>0</v>
      </c>
      <c r="F774" s="71">
        <f t="shared" si="203"/>
        <v>0</v>
      </c>
      <c r="G774" s="140">
        <f t="shared" si="203"/>
        <v>0</v>
      </c>
      <c r="H774" s="73">
        <f t="shared" si="203"/>
        <v>30</v>
      </c>
      <c r="I774" s="74">
        <f t="shared" si="203"/>
        <v>8</v>
      </c>
      <c r="J774" s="75">
        <f t="shared" si="203"/>
        <v>38</v>
      </c>
      <c r="K774" s="73">
        <f t="shared" si="203"/>
        <v>113</v>
      </c>
      <c r="L774" s="71">
        <f t="shared" si="203"/>
        <v>14</v>
      </c>
      <c r="M774" s="75">
        <f t="shared" si="203"/>
        <v>127</v>
      </c>
      <c r="N774" s="76">
        <f t="shared" si="203"/>
        <v>38</v>
      </c>
    </row>
  </sheetData>
  <mergeCells count="101">
    <mergeCell ref="A753:A758"/>
    <mergeCell ref="A764:A765"/>
    <mergeCell ref="A766:A768"/>
    <mergeCell ref="A769:A774"/>
    <mergeCell ref="A726:A727"/>
    <mergeCell ref="A728:A731"/>
    <mergeCell ref="A732:A736"/>
    <mergeCell ref="A737:A743"/>
    <mergeCell ref="A744:A746"/>
    <mergeCell ref="A747:A752"/>
    <mergeCell ref="A695:A699"/>
    <mergeCell ref="A700:A703"/>
    <mergeCell ref="A704:A709"/>
    <mergeCell ref="A713:A716"/>
    <mergeCell ref="A717:A722"/>
    <mergeCell ref="A723:A725"/>
    <mergeCell ref="A637:A646"/>
    <mergeCell ref="A651:A660"/>
    <mergeCell ref="A661:A664"/>
    <mergeCell ref="A665:A673"/>
    <mergeCell ref="A674:A684"/>
    <mergeCell ref="A685:A694"/>
    <mergeCell ref="A588:A594"/>
    <mergeCell ref="A595:A598"/>
    <mergeCell ref="A599:A603"/>
    <mergeCell ref="A604:A615"/>
    <mergeCell ref="A616:A630"/>
    <mergeCell ref="A631:A636"/>
    <mergeCell ref="A468:A490"/>
    <mergeCell ref="A491:A514"/>
    <mergeCell ref="A525:A537"/>
    <mergeCell ref="A538:A550"/>
    <mergeCell ref="A556:A576"/>
    <mergeCell ref="A577:A581"/>
    <mergeCell ref="A363:A389"/>
    <mergeCell ref="A393:A411"/>
    <mergeCell ref="A412:A428"/>
    <mergeCell ref="A429:A440"/>
    <mergeCell ref="A441:A454"/>
    <mergeCell ref="A459:A467"/>
    <mergeCell ref="A231:A244"/>
    <mergeCell ref="A245:A260"/>
    <mergeCell ref="A264:A283"/>
    <mergeCell ref="A284:A324"/>
    <mergeCell ref="A328:A347"/>
    <mergeCell ref="A348:A362"/>
    <mergeCell ref="A134:A142"/>
    <mergeCell ref="A143:A156"/>
    <mergeCell ref="A157:A171"/>
    <mergeCell ref="A172:A194"/>
    <mergeCell ref="A198:A202"/>
    <mergeCell ref="A203:A230"/>
    <mergeCell ref="A7:A23"/>
    <mergeCell ref="A24:A45"/>
    <mergeCell ref="A46:A60"/>
    <mergeCell ref="A69:A86"/>
    <mergeCell ref="A87:A119"/>
    <mergeCell ref="A120:A130"/>
    <mergeCell ref="D711:G711"/>
    <mergeCell ref="H711:J711"/>
    <mergeCell ref="K711:M711"/>
    <mergeCell ref="D761:G761"/>
    <mergeCell ref="H761:J761"/>
    <mergeCell ref="K761:M761"/>
    <mergeCell ref="D586:G586"/>
    <mergeCell ref="H586:J586"/>
    <mergeCell ref="K586:M586"/>
    <mergeCell ref="D649:G649"/>
    <mergeCell ref="H649:J649"/>
    <mergeCell ref="K649:M649"/>
    <mergeCell ref="D523:G523"/>
    <mergeCell ref="H523:J523"/>
    <mergeCell ref="K523:M523"/>
    <mergeCell ref="D553:G553"/>
    <mergeCell ref="H553:J553"/>
    <mergeCell ref="K553:M553"/>
    <mergeCell ref="D391:G391"/>
    <mergeCell ref="H391:J391"/>
    <mergeCell ref="K391:M391"/>
    <mergeCell ref="D457:G457"/>
    <mergeCell ref="H457:J457"/>
    <mergeCell ref="K457:M457"/>
    <mergeCell ref="D262:G262"/>
    <mergeCell ref="H262:J262"/>
    <mergeCell ref="K262:M262"/>
    <mergeCell ref="D326:G326"/>
    <mergeCell ref="H326:J326"/>
    <mergeCell ref="K326:M326"/>
    <mergeCell ref="D132:G132"/>
    <mergeCell ref="H132:J132"/>
    <mergeCell ref="K132:M132"/>
    <mergeCell ref="D196:G196"/>
    <mergeCell ref="H196:J196"/>
    <mergeCell ref="K196:M196"/>
    <mergeCell ref="D2:N2"/>
    <mergeCell ref="D3:G3"/>
    <mergeCell ref="H3:J3"/>
    <mergeCell ref="K3:M3"/>
    <mergeCell ref="D67:G67"/>
    <mergeCell ref="H67:J67"/>
    <mergeCell ref="K67:M67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鼓波</dc:creator>
  <cp:lastModifiedBy>渡邊　鼓波</cp:lastModifiedBy>
  <dcterms:created xsi:type="dcterms:W3CDTF">2025-04-15T04:45:20Z</dcterms:created>
  <dcterms:modified xsi:type="dcterms:W3CDTF">2025-04-15T04:55:22Z</dcterms:modified>
</cp:coreProperties>
</file>