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TMG-0d9e.edstokyotocho.onmicrosoft.com\sfs112-002\都民生活部\03_地域活動推進課\06_多文化共生推進担当\11_助成金\R8年度\05_プレス・広報周知\03_HP掲載\"/>
    </mc:Choice>
  </mc:AlternateContent>
  <xr:revisionPtr revIDLastSave="0" documentId="13_ncr:1_{18A3DF0A-9542-4129-B6DC-127A9F76C05B}" xr6:coauthVersionLast="47" xr6:coauthVersionMax="47" xr10:uidLastSave="{00000000-0000-0000-0000-000000000000}"/>
  <bookViews>
    <workbookView xWindow="-120" yWindow="-120" windowWidth="29040" windowHeight="15720" xr2:uid="{56C9F0CF-C847-4505-B938-3596C9FADCB6}"/>
  </bookViews>
  <sheets>
    <sheet name="※入力不要※ 事業収支予算書" sheetId="3" r:id="rId1"/>
    <sheet name="収入の部（入力シート）" sheetId="9" r:id="rId2"/>
    <sheet name="支出の部（入力シート）" sheetId="4" r:id="rId3"/>
    <sheet name="費目（非表示）" sheetId="5" state="hidden" r:id="rId4"/>
  </sheets>
  <definedNames>
    <definedName name="_xlnm._FilterDatabase" localSheetId="2" hidden="1">'支出の部（入力シート）'!$B$4:$J$4</definedName>
    <definedName name="_xlnm.Print_Area" localSheetId="0">'※入力不要※ 事業収支予算書'!$A$1:$E$49</definedName>
    <definedName name="_xlnm.Print_Area" localSheetId="2">'支出の部（入力シート）'!$A$1:$F$104</definedName>
    <definedName name="_xlnm.Print_Titles" localSheetId="0">'※入力不要※ 事業収支予算書'!$1:$2</definedName>
    <definedName name="_xlnm.Print_Titles" localSheetId="2">'支出の部（入力シート）'!$1:$4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3" l="1"/>
  <c r="C5" i="3"/>
  <c r="C8" i="3"/>
  <c r="C7" i="3"/>
  <c r="C6" i="3"/>
  <c r="D7" i="3" l="1"/>
  <c r="D11" i="3" l="1"/>
  <c r="D10" i="3"/>
  <c r="D6" i="3"/>
  <c r="D8" i="3"/>
  <c r="D9" i="3"/>
  <c r="D5" i="3"/>
  <c r="H7" i="5" l="1"/>
  <c r="H4" i="5"/>
  <c r="H14" i="5"/>
  <c r="H15" i="5"/>
  <c r="H16" i="5"/>
  <c r="H17" i="5"/>
  <c r="H18" i="5"/>
  <c r="H19" i="5"/>
  <c r="H13" i="5"/>
  <c r="H5" i="5"/>
  <c r="H6" i="5"/>
  <c r="H8" i="5"/>
  <c r="H9" i="5"/>
  <c r="H10" i="5"/>
  <c r="C16" i="3" l="1"/>
  <c r="C39" i="3"/>
  <c r="C37" i="3"/>
  <c r="C36" i="3"/>
  <c r="C35" i="3"/>
  <c r="C34" i="3"/>
  <c r="C33" i="3"/>
  <c r="C32" i="3"/>
  <c r="C15" i="3"/>
  <c r="C21" i="3"/>
  <c r="C20" i="3"/>
  <c r="C19" i="3"/>
  <c r="C18" i="3"/>
  <c r="C17" i="3"/>
  <c r="C40" i="3" l="1"/>
  <c r="C38" i="3" l="1"/>
  <c r="A43" i="3" l="1"/>
  <c r="C11" i="9" s="1"/>
  <c r="C12" i="9" s="1"/>
  <c r="G44" i="3"/>
  <c r="J2" i="4"/>
  <c r="C2" i="4" s="1"/>
  <c r="C22" i="3"/>
  <c r="C16" i="9" s="1"/>
  <c r="D14" i="9" l="1"/>
  <c r="C11" i="3"/>
  <c r="C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T10N04809</author>
  </authors>
  <commentList>
    <comment ref="A29" authorId="0" shapeId="0" xr:uid="{00000000-0006-0000-0000-000001000000}">
      <text>
        <r>
          <rPr>
            <sz val="9"/>
            <color indexed="81"/>
            <rFont val="ＭＳ Ｐゴシック"/>
            <family val="3"/>
            <charset val="128"/>
          </rPr>
          <t>改ページが入っています。</t>
        </r>
      </text>
    </comment>
  </commentList>
</comments>
</file>

<file path=xl/sharedStrings.xml><?xml version="1.0" encoding="utf-8"?>
<sst xmlns="http://schemas.openxmlformats.org/spreadsheetml/2006/main" count="144" uniqueCount="84">
  <si>
    <t>（様式）</t>
    <rPh sb="1" eb="3">
      <t>ヨウシキ</t>
    </rPh>
    <phoneticPr fontId="1"/>
  </si>
  <si>
    <t>１　収入の部</t>
    <rPh sb="2" eb="4">
      <t>シュウニュウ</t>
    </rPh>
    <rPh sb="5" eb="6">
      <t>ブ</t>
    </rPh>
    <phoneticPr fontId="1"/>
  </si>
  <si>
    <t>他機関からの助成金</t>
    <rPh sb="0" eb="1">
      <t>タ</t>
    </rPh>
    <rPh sb="1" eb="3">
      <t>キカン</t>
    </rPh>
    <rPh sb="6" eb="9">
      <t>ジョセイキン</t>
    </rPh>
    <phoneticPr fontId="1"/>
  </si>
  <si>
    <t>その他</t>
    <rPh sb="2" eb="3">
      <t>タ</t>
    </rPh>
    <phoneticPr fontId="1"/>
  </si>
  <si>
    <t>２　支出の部</t>
    <rPh sb="2" eb="4">
      <t>シシュツ</t>
    </rPh>
    <rPh sb="5" eb="6">
      <t>ブ</t>
    </rPh>
    <phoneticPr fontId="1"/>
  </si>
  <si>
    <t>東京都記入欄</t>
    <rPh sb="0" eb="2">
      <t>トウキョウ</t>
    </rPh>
    <rPh sb="2" eb="3">
      <t>ト</t>
    </rPh>
    <rPh sb="3" eb="5">
      <t>キニュウ</t>
    </rPh>
    <rPh sb="5" eb="6">
      <t>ラン</t>
    </rPh>
    <phoneticPr fontId="1"/>
  </si>
  <si>
    <t>事業収支予算書</t>
    <rPh sb="0" eb="1">
      <t>コト</t>
    </rPh>
    <rPh sb="1" eb="2">
      <t>ギョウ</t>
    </rPh>
    <rPh sb="2" eb="3">
      <t>オサム</t>
    </rPh>
    <rPh sb="3" eb="4">
      <t>ササ</t>
    </rPh>
    <rPh sb="4" eb="6">
      <t>ヨサン</t>
    </rPh>
    <rPh sb="6" eb="7">
      <t>ショ</t>
    </rPh>
    <phoneticPr fontId="1"/>
  </si>
  <si>
    <t>区分</t>
    <rPh sb="0" eb="1">
      <t>ク</t>
    </rPh>
    <rPh sb="1" eb="2">
      <t>ブン</t>
    </rPh>
    <phoneticPr fontId="1"/>
  </si>
  <si>
    <t>金額</t>
    <rPh sb="0" eb="1">
      <t>キン</t>
    </rPh>
    <rPh sb="1" eb="2">
      <t>ガク</t>
    </rPh>
    <phoneticPr fontId="1"/>
  </si>
  <si>
    <t>摘要</t>
    <rPh sb="0" eb="1">
      <t>テキ</t>
    </rPh>
    <rPh sb="1" eb="2">
      <t>ヨウ</t>
    </rPh>
    <phoneticPr fontId="1"/>
  </si>
  <si>
    <t>自己資金</t>
    <rPh sb="0" eb="2">
      <t>ジコ</t>
    </rPh>
    <rPh sb="2" eb="4">
      <t>シキン</t>
    </rPh>
    <phoneticPr fontId="1"/>
  </si>
  <si>
    <t>参加費／入場料</t>
    <rPh sb="0" eb="3">
      <t>サンカヒ</t>
    </rPh>
    <rPh sb="4" eb="7">
      <t>ニュウジョウリョウ</t>
    </rPh>
    <phoneticPr fontId="1"/>
  </si>
  <si>
    <t>協賛金</t>
    <rPh sb="0" eb="3">
      <t>キョウサンキン</t>
    </rPh>
    <phoneticPr fontId="1"/>
  </si>
  <si>
    <t>合計</t>
    <rPh sb="0" eb="1">
      <t>ゴウ</t>
    </rPh>
    <rPh sb="1" eb="2">
      <t>ケイ</t>
    </rPh>
    <phoneticPr fontId="1"/>
  </si>
  <si>
    <t>費目</t>
    <rPh sb="0" eb="1">
      <t>ヒ</t>
    </rPh>
    <rPh sb="1" eb="2">
      <t>メ</t>
    </rPh>
    <phoneticPr fontId="1"/>
  </si>
  <si>
    <t>計（Ａ）</t>
    <rPh sb="0" eb="1">
      <t>ケイ</t>
    </rPh>
    <phoneticPr fontId="1"/>
  </si>
  <si>
    <t>計（Ｂ）</t>
    <rPh sb="0" eb="1">
      <t>ケイ</t>
    </rPh>
    <phoneticPr fontId="1"/>
  </si>
  <si>
    <t>積算内訳（円）</t>
    <rPh sb="0" eb="2">
      <t>セキサン</t>
    </rPh>
    <rPh sb="2" eb="4">
      <t>ウチワケ</t>
    </rPh>
    <rPh sb="5" eb="6">
      <t>エン</t>
    </rPh>
    <phoneticPr fontId="1"/>
  </si>
  <si>
    <t>資料番号</t>
    <rPh sb="0" eb="2">
      <t>シリョウ</t>
    </rPh>
    <rPh sb="2" eb="4">
      <t>バンゴウ</t>
    </rPh>
    <phoneticPr fontId="1"/>
  </si>
  <si>
    <t>自主財源</t>
    <rPh sb="0" eb="2">
      <t>ジシュ</t>
    </rPh>
    <rPh sb="2" eb="4">
      <t>ザイゲン</t>
    </rPh>
    <phoneticPr fontId="1"/>
  </si>
  <si>
    <t>３　助成対象経費として申請する事業費及び内訳</t>
    <rPh sb="2" eb="4">
      <t>ジョセイ</t>
    </rPh>
    <rPh sb="4" eb="6">
      <t>タイショウ</t>
    </rPh>
    <rPh sb="6" eb="8">
      <t>ケイヒ</t>
    </rPh>
    <rPh sb="11" eb="13">
      <t>シンセイ</t>
    </rPh>
    <rPh sb="15" eb="18">
      <t>ジギョウヒ</t>
    </rPh>
    <rPh sb="18" eb="19">
      <t>オヨ</t>
    </rPh>
    <rPh sb="20" eb="22">
      <t>ウチワケ</t>
    </rPh>
    <phoneticPr fontId="1"/>
  </si>
  <si>
    <t>助成対象費目①～⑥に該当する経費</t>
    <rPh sb="0" eb="2">
      <t>ジョセイ</t>
    </rPh>
    <rPh sb="2" eb="4">
      <t>タイショウ</t>
    </rPh>
    <rPh sb="4" eb="6">
      <t>ヒモク</t>
    </rPh>
    <rPh sb="10" eb="12">
      <t>ガイトウ</t>
    </rPh>
    <rPh sb="14" eb="16">
      <t>ケイヒ</t>
    </rPh>
    <phoneticPr fontId="1"/>
  </si>
  <si>
    <t>（　　　　　　　）　×　１／２　＝（　　　　　　　）</t>
    <phoneticPr fontId="1"/>
  </si>
  <si>
    <t>⑦その他の要望経費</t>
    <rPh sb="3" eb="4">
      <t>タ</t>
    </rPh>
    <rPh sb="5" eb="7">
      <t>ヨウボウ</t>
    </rPh>
    <rPh sb="7" eb="9">
      <t>ケイヒ</t>
    </rPh>
    <phoneticPr fontId="1"/>
  </si>
  <si>
    <t>Ｃ＝交付申請額（千円未満切り捨て。5,000千円以内）</t>
    <phoneticPr fontId="1"/>
  </si>
  <si>
    <t>①補助員費</t>
    <rPh sb="1" eb="5">
      <t>ホジョインヒ</t>
    </rPh>
    <phoneticPr fontId="1"/>
  </si>
  <si>
    <t>②謝礼</t>
    <rPh sb="1" eb="3">
      <t>シャレイ</t>
    </rPh>
    <phoneticPr fontId="1"/>
  </si>
  <si>
    <t>③広報関係費</t>
    <rPh sb="1" eb="3">
      <t>コウホウ</t>
    </rPh>
    <rPh sb="3" eb="6">
      <t>カンケイヒ</t>
    </rPh>
    <phoneticPr fontId="1"/>
  </si>
  <si>
    <t>④資材・教材費</t>
    <rPh sb="1" eb="3">
      <t>シザイ</t>
    </rPh>
    <rPh sb="4" eb="7">
      <t>キョウザイヒ</t>
    </rPh>
    <phoneticPr fontId="1"/>
  </si>
  <si>
    <t>⑤通信運送費</t>
    <rPh sb="1" eb="3">
      <t>ツウシン</t>
    </rPh>
    <rPh sb="3" eb="6">
      <t>ウンソウヒ</t>
    </rPh>
    <phoneticPr fontId="1"/>
  </si>
  <si>
    <t>⑥会場費</t>
    <rPh sb="1" eb="4">
      <t>カイジョウヒ</t>
    </rPh>
    <phoneticPr fontId="1"/>
  </si>
  <si>
    <t>⑦その他経費</t>
    <rPh sb="3" eb="4">
      <t>タ</t>
    </rPh>
    <rPh sb="4" eb="6">
      <t>ケイヒ</t>
    </rPh>
    <phoneticPr fontId="1"/>
  </si>
  <si>
    <t>①</t>
    <phoneticPr fontId="1"/>
  </si>
  <si>
    <t>②</t>
    <phoneticPr fontId="1"/>
  </si>
  <si>
    <t>補助員費</t>
    <rPh sb="0" eb="3">
      <t>ホジョイン</t>
    </rPh>
    <rPh sb="3" eb="4">
      <t>ヒ</t>
    </rPh>
    <phoneticPr fontId="1"/>
  </si>
  <si>
    <t>謝礼</t>
    <rPh sb="0" eb="2">
      <t>シャレイ</t>
    </rPh>
    <phoneticPr fontId="1"/>
  </si>
  <si>
    <t>③</t>
    <phoneticPr fontId="1"/>
  </si>
  <si>
    <t>広報関係費</t>
    <rPh sb="0" eb="2">
      <t>コウホウ</t>
    </rPh>
    <rPh sb="2" eb="5">
      <t>カンケイヒ</t>
    </rPh>
    <phoneticPr fontId="1"/>
  </si>
  <si>
    <t>④</t>
    <phoneticPr fontId="1"/>
  </si>
  <si>
    <t>資材・教材費</t>
    <rPh sb="0" eb="2">
      <t>シザイ</t>
    </rPh>
    <rPh sb="3" eb="6">
      <t>キョウザイヒ</t>
    </rPh>
    <phoneticPr fontId="1"/>
  </si>
  <si>
    <t>⑤</t>
    <phoneticPr fontId="1"/>
  </si>
  <si>
    <t>通信運送費</t>
    <rPh sb="0" eb="2">
      <t>ツウシン</t>
    </rPh>
    <rPh sb="2" eb="5">
      <t>ウンソウヒ</t>
    </rPh>
    <phoneticPr fontId="1"/>
  </si>
  <si>
    <t>⑥</t>
    <phoneticPr fontId="1"/>
  </si>
  <si>
    <t>会場費</t>
    <rPh sb="0" eb="3">
      <t>カイジョウヒ</t>
    </rPh>
    <phoneticPr fontId="1"/>
  </si>
  <si>
    <t>その他</t>
    <rPh sb="2" eb="3">
      <t>タ</t>
    </rPh>
    <phoneticPr fontId="1"/>
  </si>
  <si>
    <t>金額（千円）</t>
    <rPh sb="0" eb="1">
      <t>キン</t>
    </rPh>
    <rPh sb="1" eb="2">
      <t>ガク</t>
    </rPh>
    <rPh sb="3" eb="5">
      <t>センエン</t>
    </rPh>
    <phoneticPr fontId="1"/>
  </si>
  <si>
    <t>費目</t>
    <rPh sb="0" eb="2">
      <t>ヒモク</t>
    </rPh>
    <phoneticPr fontId="1"/>
  </si>
  <si>
    <t>金額（円）</t>
    <rPh sb="0" eb="2">
      <t>キンガク</t>
    </rPh>
    <rPh sb="3" eb="4">
      <t>エン</t>
    </rPh>
    <phoneticPr fontId="1"/>
  </si>
  <si>
    <t>○</t>
    <phoneticPr fontId="1"/>
  </si>
  <si>
    <t>⑦</t>
    <phoneticPr fontId="1"/>
  </si>
  <si>
    <t>助成
対象外</t>
    <rPh sb="0" eb="2">
      <t>ジョセイ</t>
    </rPh>
    <rPh sb="3" eb="5">
      <t>タイショウ</t>
    </rPh>
    <rPh sb="5" eb="6">
      <t>ガイ</t>
    </rPh>
    <phoneticPr fontId="1"/>
  </si>
  <si>
    <t>別紙の
とおり</t>
    <rPh sb="0" eb="2">
      <t>ベッシ</t>
    </rPh>
    <phoneticPr fontId="1"/>
  </si>
  <si>
    <t>交付申請額（Ｃ）</t>
    <rPh sb="0" eb="2">
      <t>コウフ</t>
    </rPh>
    <rPh sb="2" eb="4">
      <t>シンセイ</t>
    </rPh>
    <rPh sb="4" eb="5">
      <t>ガク</t>
    </rPh>
    <phoneticPr fontId="1"/>
  </si>
  <si>
    <t>東京都の助成金（Ｃ）</t>
    <rPh sb="0" eb="2">
      <t>トウキョウ</t>
    </rPh>
    <rPh sb="2" eb="3">
      <t>ト</t>
    </rPh>
    <rPh sb="4" eb="7">
      <t>ジョセイキン</t>
    </rPh>
    <phoneticPr fontId="1"/>
  </si>
  <si>
    <t>他機関からの助成金</t>
    <rPh sb="0" eb="1">
      <t>タ</t>
    </rPh>
    <rPh sb="1" eb="3">
      <t>キカン</t>
    </rPh>
    <rPh sb="6" eb="9">
      <t>ジョセイキン</t>
    </rPh>
    <phoneticPr fontId="1"/>
  </si>
  <si>
    <t>同上</t>
    <rPh sb="0" eb="2">
      <t>ドウジョウ</t>
    </rPh>
    <phoneticPr fontId="1"/>
  </si>
  <si>
    <t xml:space="preserve"> 同上</t>
    <rPh sb="1" eb="3">
      <t>ドウジョウ</t>
    </rPh>
    <phoneticPr fontId="1"/>
  </si>
  <si>
    <t xml:space="preserve"> 同上</t>
    <rPh sb="1" eb="3">
      <t>ドウジョウ</t>
    </rPh>
    <phoneticPr fontId="1"/>
  </si>
  <si>
    <t>支出の部</t>
    <rPh sb="0" eb="2">
      <t>シシュツ</t>
    </rPh>
    <rPh sb="3" eb="4">
      <t>ブ</t>
    </rPh>
    <phoneticPr fontId="1"/>
  </si>
  <si>
    <t>摘要・積算内訳</t>
    <rPh sb="0" eb="2">
      <t>テキヨウ</t>
    </rPh>
    <rPh sb="3" eb="5">
      <t>セキサン</t>
    </rPh>
    <rPh sb="5" eb="7">
      <t>ウチワケ</t>
    </rPh>
    <phoneticPr fontId="1"/>
  </si>
  <si>
    <t>【支出の部】</t>
  </si>
  <si>
    <t>補助員費</t>
  </si>
  <si>
    <t>謝礼</t>
  </si>
  <si>
    <t>広報関係費</t>
  </si>
  <si>
    <t>資材・教材費</t>
  </si>
  <si>
    <t>通信運送費</t>
  </si>
  <si>
    <t>会場費</t>
  </si>
  <si>
    <t>その他</t>
  </si>
  <si>
    <t>【支出の部　助成対象経費】</t>
  </si>
  <si>
    <t>①補助員費</t>
    <rPh sb="1" eb="4">
      <t>ホジョイン</t>
    </rPh>
    <rPh sb="4" eb="5">
      <t>ヒ</t>
    </rPh>
    <phoneticPr fontId="1"/>
  </si>
  <si>
    <t>⑤通信運送費</t>
    <rPh sb="1" eb="3">
      <t>ツウシン</t>
    </rPh>
    <rPh sb="3" eb="5">
      <t>ウンソウ</t>
    </rPh>
    <rPh sb="5" eb="6">
      <t>ヒ</t>
    </rPh>
    <phoneticPr fontId="1"/>
  </si>
  <si>
    <t>⑦その他</t>
    <rPh sb="3" eb="4">
      <t>タ</t>
    </rPh>
    <phoneticPr fontId="1"/>
  </si>
  <si>
    <t>（別紙）　内訳</t>
    <rPh sb="1" eb="3">
      <t>ベッシ</t>
    </rPh>
    <rPh sb="5" eb="7">
      <t>ウチワケ</t>
    </rPh>
    <phoneticPr fontId="1"/>
  </si>
  <si>
    <t xml:space="preserve"> 別紙内訳のとおり</t>
    <rPh sb="1" eb="3">
      <t>ベッシ</t>
    </rPh>
    <rPh sb="3" eb="5">
      <t>ウチワケ</t>
    </rPh>
    <phoneticPr fontId="1"/>
  </si>
  <si>
    <t>別紙内訳の
とおり</t>
    <rPh sb="0" eb="2">
      <t>ベッシ</t>
    </rPh>
    <rPh sb="2" eb="4">
      <t>ウチワケ</t>
    </rPh>
    <phoneticPr fontId="1"/>
  </si>
  <si>
    <t>別紙内訳のとおり</t>
    <phoneticPr fontId="1"/>
  </si>
  <si>
    <t>No.</t>
    <phoneticPr fontId="1"/>
  </si>
  <si>
    <t>２支出の部　合計</t>
    <rPh sb="1" eb="3">
      <t>シシュツ</t>
    </rPh>
    <rPh sb="4" eb="5">
      <t>ブ</t>
    </rPh>
    <rPh sb="6" eb="8">
      <t>ゴウケイ</t>
    </rPh>
    <phoneticPr fontId="1"/>
  </si>
  <si>
    <t>助成対象事業費総額</t>
    <rPh sb="0" eb="2">
      <t>ジョセイ</t>
    </rPh>
    <rPh sb="2" eb="4">
      <t>タイショウ</t>
    </rPh>
    <rPh sb="4" eb="6">
      <t>ジギョウ</t>
    </rPh>
    <rPh sb="6" eb="7">
      <t>ヒ</t>
    </rPh>
    <rPh sb="7" eb="9">
      <t>ソウガク</t>
    </rPh>
    <phoneticPr fontId="1"/>
  </si>
  <si>
    <t>円</t>
    <rPh sb="0" eb="1">
      <t>エン</t>
    </rPh>
    <phoneticPr fontId="1"/>
  </si>
  <si>
    <t>他機関からの助成金(X)</t>
    <rPh sb="0" eb="1">
      <t>タ</t>
    </rPh>
    <rPh sb="1" eb="3">
      <t>キカン</t>
    </rPh>
    <rPh sb="6" eb="9">
      <t>ジョセイキン</t>
    </rPh>
    <phoneticPr fontId="1"/>
  </si>
  <si>
    <t xml:space="preserve">(（　　　 　    ＋    　 　　　  　   ）-              ) ×１／２＝  </t>
    <phoneticPr fontId="1"/>
  </si>
  <si>
    <t>Ａ＋Ｂ＝助成対象経費として申請する事業費</t>
    <rPh sb="4" eb="6">
      <t>ジョセイ</t>
    </rPh>
    <rPh sb="6" eb="8">
      <t>タイショウ</t>
    </rPh>
    <rPh sb="8" eb="10">
      <t>ケイヒ</t>
    </rPh>
    <rPh sb="13" eb="15">
      <t>シンセイ</t>
    </rPh>
    <rPh sb="17" eb="20">
      <t>ジギョウヒ</t>
    </rPh>
    <phoneticPr fontId="1"/>
  </si>
  <si>
    <t>Ｘ＝他機関からの助成金（当該金額を助成対象事業費から除く）</t>
    <rPh sb="2" eb="3">
      <t>タ</t>
    </rPh>
    <rPh sb="3" eb="5">
      <t>キカン</t>
    </rPh>
    <rPh sb="8" eb="11">
      <t>ジョセイキン</t>
    </rPh>
    <rPh sb="12" eb="14">
      <t>トウガイ</t>
    </rPh>
    <rPh sb="14" eb="16">
      <t>キンガク</t>
    </rPh>
    <rPh sb="17" eb="19">
      <t>ジョセイ</t>
    </rPh>
    <rPh sb="19" eb="21">
      <t>タイショウ</t>
    </rPh>
    <rPh sb="21" eb="23">
      <t>ジギョウ</t>
    </rPh>
    <rPh sb="23" eb="24">
      <t>ヒ</t>
    </rPh>
    <rPh sb="26" eb="27">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</si>
</sst>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千円&quot;"/>
    <numFmt numFmtId="177" formatCode="#,##0_ "/>
    <numFmt numFmtId="178" formatCode="#,##0&quot;千円&quot;"/>
    <numFmt numFmtId="179" formatCode="#,###,&quot;千円&quot;"/>
    <numFmt numFmtId="180" formatCode="0_);[Red]\(0\)"/>
  </numFmts>
  <fonts count="16" x14ac:knownFonts="1">
    <font>
      <sz val="11"/>
      <name val="ＭＳ Ｐゴシック"/>
      <family val="3"/>
      <charset val="128"/>
    </font>
    <font>
      <sz val="6"/>
      <name val="ＭＳ Ｐゴシック"/>
      <family val="3"/>
      <charset val="128"/>
    </font>
    <font>
      <sz val="10"/>
      <name val="ＭＳ 明朝"/>
      <family val="1"/>
      <charset val="128"/>
    </font>
    <font>
      <b/>
      <sz val="12"/>
      <name val="ＭＳ 明朝"/>
      <family val="1"/>
      <charset val="128"/>
    </font>
    <font>
      <sz val="9"/>
      <name val="ＭＳ 明朝"/>
      <family val="1"/>
      <charset val="128"/>
    </font>
    <font>
      <sz val="9"/>
      <color indexed="81"/>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
      <name val="ＭＳ Ｐゴシック"/>
      <family val="3"/>
      <charset val="128"/>
    </font>
    <font>
      <b/>
      <sz val="11"/>
      <name val="ＭＳ Ｐゴシック"/>
      <family val="3"/>
      <charset val="128"/>
    </font>
    <font>
      <sz val="11"/>
      <color theme="0" tint="-0.34998626667073579"/>
      <name val="ＭＳ Ｐゴシック"/>
      <family val="3"/>
      <charset val="128"/>
    </font>
    <font>
      <sz val="10"/>
      <color rgb="FFCCFFCC"/>
      <name val="ＭＳ 明朝"/>
      <family val="1"/>
      <charset val="128"/>
    </font>
    <font>
      <b/>
      <sz val="10"/>
      <color rgb="FFFF0000"/>
      <name val="ＭＳ Ｐゴシック"/>
      <family val="3"/>
      <charset val="128"/>
    </font>
    <font>
      <sz val="10"/>
      <color theme="0" tint="-0.34998626667073579"/>
      <name val="ＭＳ 明朝"/>
      <family val="1"/>
      <charset val="128"/>
    </font>
    <font>
      <b/>
      <sz val="11"/>
      <color rgb="FFFF0000"/>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9" tint="0.79998168889431442"/>
        <bgColor indexed="64"/>
      </patternFill>
    </fill>
    <fill>
      <patternFill patternType="solid">
        <fgColor theme="0"/>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thin">
        <color indexed="64"/>
      </left>
      <right style="thin">
        <color indexed="64"/>
      </right>
      <top/>
      <bottom style="thin">
        <color indexed="64"/>
      </bottom>
      <diagonal/>
    </border>
    <border>
      <left/>
      <right style="hair">
        <color auto="1"/>
      </right>
      <top/>
      <bottom style="hair">
        <color auto="1"/>
      </bottom>
      <diagonal/>
    </border>
    <border>
      <left/>
      <right style="hair">
        <color auto="1"/>
      </right>
      <top style="hair">
        <color auto="1"/>
      </top>
      <bottom style="hair">
        <color auto="1"/>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medium">
        <color indexed="64"/>
      </bottom>
      <diagonal/>
    </border>
    <border>
      <left style="medium">
        <color auto="1"/>
      </left>
      <right style="hair">
        <color auto="1"/>
      </right>
      <top style="medium">
        <color auto="1"/>
      </top>
      <bottom style="double">
        <color auto="1"/>
      </bottom>
      <diagonal/>
    </border>
    <border>
      <left/>
      <right style="hair">
        <color auto="1"/>
      </right>
      <top style="medium">
        <color auto="1"/>
      </top>
      <bottom style="double">
        <color auto="1"/>
      </bottom>
      <diagonal/>
    </border>
    <border>
      <left style="hair">
        <color auto="1"/>
      </left>
      <right style="hair">
        <color auto="1"/>
      </right>
      <top style="medium">
        <color auto="1"/>
      </top>
      <bottom style="double">
        <color auto="1"/>
      </bottom>
      <diagonal/>
    </border>
    <border>
      <left style="hair">
        <color auto="1"/>
      </left>
      <right style="medium">
        <color auto="1"/>
      </right>
      <top style="medium">
        <color auto="1"/>
      </top>
      <bottom style="double">
        <color auto="1"/>
      </bottom>
      <diagonal/>
    </border>
    <border>
      <left style="medium">
        <color auto="1"/>
      </left>
      <right style="hair">
        <color auto="1"/>
      </right>
      <top style="double">
        <color auto="1"/>
      </top>
      <bottom style="hair">
        <color auto="1"/>
      </bottom>
      <diagonal/>
    </border>
    <border>
      <left style="hair">
        <color auto="1"/>
      </left>
      <right style="medium">
        <color auto="1"/>
      </right>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55">
    <xf numFmtId="0" fontId="0" fillId="0" borderId="0" xfId="0">
      <alignment vertical="center"/>
    </xf>
    <xf numFmtId="0" fontId="2" fillId="0" borderId="0" xfId="0" applyFont="1" applyAlignment="1">
      <alignment vertical="center" shrinkToFit="1"/>
    </xf>
    <xf numFmtId="176" fontId="2" fillId="0" borderId="1" xfId="0" applyNumberFormat="1" applyFont="1" applyBorder="1" applyAlignment="1">
      <alignment vertical="center" shrinkToFit="1"/>
    </xf>
    <xf numFmtId="0" fontId="2" fillId="0" borderId="0" xfId="0" applyFont="1">
      <alignment vertical="center"/>
    </xf>
    <xf numFmtId="0" fontId="2" fillId="2" borderId="7" xfId="0" applyFont="1" applyFill="1" applyBorder="1" applyAlignment="1">
      <alignment horizontal="centerContinuous" vertical="center" shrinkToFit="1"/>
    </xf>
    <xf numFmtId="176" fontId="2" fillId="0" borderId="10" xfId="0" applyNumberFormat="1" applyFont="1" applyBorder="1" applyAlignment="1">
      <alignment vertical="center" shrinkToFit="1"/>
    </xf>
    <xf numFmtId="0" fontId="2" fillId="2" borderId="14" xfId="0" applyFont="1" applyFill="1" applyBorder="1" applyAlignment="1">
      <alignment horizontal="centerContinuous" vertical="center" shrinkToFit="1"/>
    </xf>
    <xf numFmtId="0" fontId="6" fillId="0" borderId="0" xfId="0" applyFont="1">
      <alignment vertical="center"/>
    </xf>
    <xf numFmtId="176" fontId="2" fillId="0" borderId="24" xfId="0" applyNumberFormat="1" applyFont="1" applyBorder="1" applyAlignment="1">
      <alignment horizontal="center" vertical="center" shrinkToFit="1"/>
    </xf>
    <xf numFmtId="0" fontId="2" fillId="2" borderId="34" xfId="0" applyFont="1" applyFill="1" applyBorder="1" applyAlignment="1">
      <alignment horizontal="center" vertical="center" shrinkToFit="1"/>
    </xf>
    <xf numFmtId="0" fontId="7" fillId="0" borderId="0" xfId="0" applyFont="1">
      <alignment vertical="center"/>
    </xf>
    <xf numFmtId="176" fontId="2" fillId="0" borderId="4" xfId="0" applyNumberFormat="1" applyFont="1" applyBorder="1" applyAlignment="1">
      <alignment horizontal="right" vertical="center" shrinkToFit="1"/>
    </xf>
    <xf numFmtId="0" fontId="2" fillId="3" borderId="11" xfId="0" applyFont="1" applyFill="1" applyBorder="1" applyAlignment="1">
      <alignment horizontal="center" vertical="center"/>
    </xf>
    <xf numFmtId="0" fontId="7" fillId="0" borderId="25" xfId="0" applyFont="1" applyBorder="1">
      <alignment vertical="center"/>
    </xf>
    <xf numFmtId="0" fontId="7" fillId="0" borderId="18" xfId="0" applyFont="1" applyBorder="1">
      <alignment vertical="center"/>
    </xf>
    <xf numFmtId="0" fontId="7" fillId="0" borderId="16" xfId="0" applyFont="1" applyBorder="1">
      <alignment vertical="center"/>
    </xf>
    <xf numFmtId="0" fontId="7" fillId="0" borderId="22" xfId="0" applyFont="1" applyBorder="1">
      <alignment vertical="center"/>
    </xf>
    <xf numFmtId="0" fontId="2" fillId="2" borderId="10" xfId="0" applyFont="1" applyFill="1" applyBorder="1" applyAlignment="1">
      <alignment horizontal="center" vertical="center" shrinkToFit="1"/>
    </xf>
    <xf numFmtId="0" fontId="2" fillId="0" borderId="35" xfId="0" applyFont="1" applyBorder="1">
      <alignment vertical="center"/>
    </xf>
    <xf numFmtId="0" fontId="2" fillId="0" borderId="22" xfId="0" applyFont="1" applyBorder="1">
      <alignment vertical="center"/>
    </xf>
    <xf numFmtId="0" fontId="2" fillId="0" borderId="23" xfId="0" applyFont="1" applyBorder="1">
      <alignment vertical="center"/>
    </xf>
    <xf numFmtId="176" fontId="2" fillId="0" borderId="31" xfId="0" applyNumberFormat="1" applyFont="1" applyBorder="1" applyAlignment="1">
      <alignment horizontal="center" vertical="center" shrinkToFit="1"/>
    </xf>
    <xf numFmtId="176" fontId="2" fillId="0" borderId="32" xfId="0" applyNumberFormat="1" applyFont="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38" xfId="0" applyFont="1" applyBorder="1" applyAlignment="1">
      <alignment vertical="center" shrinkToFit="1"/>
    </xf>
    <xf numFmtId="0" fontId="2" fillId="0" borderId="26" xfId="0" applyFont="1" applyBorder="1">
      <alignment vertical="center"/>
    </xf>
    <xf numFmtId="0" fontId="2" fillId="0" borderId="2" xfId="0" applyFont="1" applyBorder="1">
      <alignment vertical="center"/>
    </xf>
    <xf numFmtId="0" fontId="2" fillId="2" borderId="6" xfId="0" applyFont="1" applyFill="1" applyBorder="1">
      <alignment vertical="center"/>
    </xf>
    <xf numFmtId="0" fontId="2" fillId="2" borderId="13" xfId="0" applyFont="1" applyFill="1" applyBorder="1">
      <alignment vertical="center"/>
    </xf>
    <xf numFmtId="0" fontId="7" fillId="0" borderId="21" xfId="0" applyFont="1" applyBorder="1">
      <alignment vertical="center"/>
    </xf>
    <xf numFmtId="0" fontId="2" fillId="0" borderId="37" xfId="0" applyFont="1" applyBorder="1" applyAlignment="1">
      <alignment vertical="center" shrinkToFit="1"/>
    </xf>
    <xf numFmtId="38" fontId="9" fillId="4" borderId="47" xfId="1" applyFont="1" applyFill="1" applyBorder="1" applyAlignment="1" applyProtection="1">
      <alignment horizontal="center" vertical="center" wrapText="1"/>
    </xf>
    <xf numFmtId="38" fontId="9" fillId="4" borderId="48" xfId="1" applyFont="1" applyFill="1" applyBorder="1" applyAlignment="1" applyProtection="1">
      <alignment horizontal="center" vertical="center" wrapText="1"/>
    </xf>
    <xf numFmtId="0" fontId="0" fillId="0" borderId="0" xfId="0" applyAlignment="1">
      <alignment horizontal="center" vertical="center"/>
    </xf>
    <xf numFmtId="0" fontId="2" fillId="0" borderId="37" xfId="0" applyFont="1" applyBorder="1" applyAlignment="1">
      <alignment horizontal="left" vertical="center" shrinkToFit="1"/>
    </xf>
    <xf numFmtId="0" fontId="4" fillId="0" borderId="27" xfId="0" applyFont="1" applyBorder="1">
      <alignment vertical="center"/>
    </xf>
    <xf numFmtId="0" fontId="2" fillId="0" borderId="1" xfId="0" applyFont="1" applyBorder="1" applyAlignment="1">
      <alignment horizontal="center" vertical="center"/>
    </xf>
    <xf numFmtId="0" fontId="2" fillId="0" borderId="51" xfId="0" applyFont="1" applyBorder="1" applyAlignment="1">
      <alignment horizontal="center" vertical="center"/>
    </xf>
    <xf numFmtId="0" fontId="10" fillId="0" borderId="0" xfId="0" applyFont="1" applyAlignment="1">
      <alignment horizontal="center" vertical="center"/>
    </xf>
    <xf numFmtId="0" fontId="2" fillId="0" borderId="5" xfId="0" applyFont="1" applyBorder="1" applyAlignment="1">
      <alignment horizontal="center" vertical="center" wrapText="1"/>
    </xf>
    <xf numFmtId="0" fontId="7" fillId="0" borderId="5" xfId="0" applyFont="1" applyBorder="1" applyAlignment="1">
      <alignment horizontal="center" vertical="center"/>
    </xf>
    <xf numFmtId="0" fontId="2" fillId="0" borderId="37" xfId="0" applyFont="1" applyBorder="1" applyAlignment="1">
      <alignment horizontal="left" vertical="center" wrapText="1" shrinkToFit="1"/>
    </xf>
    <xf numFmtId="0" fontId="11" fillId="0" borderId="0" xfId="0" applyFont="1">
      <alignment vertical="center"/>
    </xf>
    <xf numFmtId="49" fontId="2" fillId="0" borderId="54" xfId="0" applyNumberFormat="1" applyFont="1" applyBorder="1" applyAlignment="1">
      <alignment horizontal="left" vertical="center" shrinkToFit="1"/>
    </xf>
    <xf numFmtId="0" fontId="10" fillId="0" borderId="0" xfId="0" applyFont="1" applyAlignment="1">
      <alignment vertical="center" wrapText="1"/>
    </xf>
    <xf numFmtId="0" fontId="7" fillId="0" borderId="0" xfId="0" applyFont="1" applyAlignment="1">
      <alignment horizontal="lef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5" borderId="50" xfId="0" applyFont="1" applyFill="1" applyBorder="1">
      <alignment vertical="center"/>
    </xf>
    <xf numFmtId="177" fontId="7" fillId="5" borderId="50" xfId="0" applyNumberFormat="1" applyFont="1" applyFill="1" applyBorder="1">
      <alignment vertical="center"/>
    </xf>
    <xf numFmtId="0" fontId="7" fillId="0" borderId="50" xfId="0" applyFont="1" applyBorder="1" applyAlignment="1">
      <alignment horizontal="center" vertical="center"/>
    </xf>
    <xf numFmtId="0" fontId="7" fillId="5" borderId="49" xfId="0" applyFont="1" applyFill="1" applyBorder="1">
      <alignment vertical="center"/>
    </xf>
    <xf numFmtId="177" fontId="7" fillId="5" borderId="49" xfId="0" applyNumberFormat="1" applyFont="1" applyFill="1" applyBorder="1">
      <alignment vertical="center"/>
    </xf>
    <xf numFmtId="0" fontId="7" fillId="0" borderId="49" xfId="0" applyFont="1" applyBorder="1" applyAlignment="1">
      <alignment horizontal="center" vertical="center"/>
    </xf>
    <xf numFmtId="176" fontId="2" fillId="0" borderId="0" xfId="0" applyNumberFormat="1" applyFont="1" applyAlignment="1"/>
    <xf numFmtId="0" fontId="2" fillId="0" borderId="0" xfId="0" applyFont="1" applyAlignment="1"/>
    <xf numFmtId="176" fontId="2" fillId="0" borderId="0" xfId="0" applyNumberFormat="1" applyFont="1">
      <alignment vertical="center"/>
    </xf>
    <xf numFmtId="178" fontId="2" fillId="0" borderId="1" xfId="0" applyNumberFormat="1" applyFont="1" applyBorder="1" applyAlignment="1">
      <alignment horizontal="right" vertical="center" shrinkToFit="1"/>
    </xf>
    <xf numFmtId="179" fontId="2" fillId="0" borderId="1" xfId="0" applyNumberFormat="1" applyFont="1" applyBorder="1" applyAlignment="1">
      <alignment horizontal="right" vertical="center" shrinkToFit="1"/>
    </xf>
    <xf numFmtId="179" fontId="2" fillId="0" borderId="24" xfId="0" applyNumberFormat="1" applyFont="1" applyBorder="1" applyAlignment="1">
      <alignment horizontal="right" vertical="center" shrinkToFit="1"/>
    </xf>
    <xf numFmtId="179" fontId="2" fillId="0" borderId="58" xfId="0" applyNumberFormat="1" applyFont="1" applyBorder="1" applyAlignment="1">
      <alignment horizontal="right" vertical="center" shrinkToFit="1"/>
    </xf>
    <xf numFmtId="179" fontId="2" fillId="0" borderId="51" xfId="0" applyNumberFormat="1" applyFont="1" applyBorder="1" applyAlignment="1">
      <alignment horizontal="right" vertical="center" shrinkToFit="1"/>
    </xf>
    <xf numFmtId="178" fontId="2" fillId="0" borderId="58" xfId="0" applyNumberFormat="1" applyFont="1" applyBorder="1" applyAlignment="1">
      <alignment horizontal="right" vertical="center" shrinkToFit="1"/>
    </xf>
    <xf numFmtId="178" fontId="2" fillId="0" borderId="24" xfId="0" applyNumberFormat="1" applyFont="1" applyBorder="1" applyAlignment="1">
      <alignment horizontal="right" vertical="center" shrinkToFit="1"/>
    </xf>
    <xf numFmtId="176" fontId="12" fillId="2" borderId="14" xfId="0" applyNumberFormat="1" applyFont="1" applyFill="1" applyBorder="1" applyAlignment="1">
      <alignment horizontal="centerContinuous" vertical="center" shrinkToFit="1"/>
    </xf>
    <xf numFmtId="0" fontId="13" fillId="0" borderId="0" xfId="0" applyFont="1" applyAlignment="1">
      <alignment vertical="center" wrapText="1"/>
    </xf>
    <xf numFmtId="176" fontId="2" fillId="0" borderId="26" xfId="0" applyNumberFormat="1" applyFont="1" applyBorder="1" applyAlignment="1">
      <alignment horizontal="center" vertical="center" shrinkToFit="1"/>
    </xf>
    <xf numFmtId="0" fontId="2" fillId="2" borderId="59" xfId="0" applyFont="1" applyFill="1" applyBorder="1" applyAlignment="1">
      <alignment horizontal="center" vertical="center" shrinkToFit="1"/>
    </xf>
    <xf numFmtId="176" fontId="2" fillId="0" borderId="60" xfId="0" applyNumberFormat="1" applyFont="1" applyBorder="1" applyAlignment="1">
      <alignment horizontal="right" vertical="center" shrinkToFit="1"/>
    </xf>
    <xf numFmtId="49" fontId="2" fillId="0" borderId="61" xfId="0" applyNumberFormat="1" applyFont="1" applyBorder="1" applyAlignment="1">
      <alignment horizontal="left" vertical="center" shrinkToFit="1"/>
    </xf>
    <xf numFmtId="176" fontId="2" fillId="5" borderId="20" xfId="0" applyNumberFormat="1" applyFont="1" applyFill="1" applyBorder="1" applyAlignment="1"/>
    <xf numFmtId="0" fontId="2" fillId="5" borderId="22" xfId="0" applyFont="1" applyFill="1" applyBorder="1" applyAlignment="1"/>
    <xf numFmtId="0" fontId="7" fillId="5" borderId="21" xfId="0" applyFont="1" applyFill="1" applyBorder="1">
      <alignment vertical="center"/>
    </xf>
    <xf numFmtId="0" fontId="2" fillId="5" borderId="0" xfId="0" applyFont="1" applyFill="1">
      <alignment vertical="center"/>
    </xf>
    <xf numFmtId="0" fontId="7" fillId="5" borderId="16" xfId="0" applyFont="1" applyFill="1" applyBorder="1">
      <alignment vertical="center"/>
    </xf>
    <xf numFmtId="176" fontId="2" fillId="5" borderId="17" xfId="0" applyNumberFormat="1" applyFont="1" applyFill="1" applyBorder="1">
      <alignment vertical="center"/>
    </xf>
    <xf numFmtId="0" fontId="2" fillId="5" borderId="23" xfId="0" applyFont="1" applyFill="1" applyBorder="1">
      <alignment vertical="center"/>
    </xf>
    <xf numFmtId="0" fontId="7" fillId="5" borderId="18" xfId="0" applyFont="1" applyFill="1" applyBorder="1">
      <alignment vertical="center"/>
    </xf>
    <xf numFmtId="178" fontId="2" fillId="0" borderId="60" xfId="0" applyNumberFormat="1" applyFont="1" applyBorder="1" applyAlignment="1">
      <alignment horizontal="right" vertical="center" shrinkToFit="1"/>
    </xf>
    <xf numFmtId="179" fontId="2" fillId="0" borderId="60" xfId="0" applyNumberFormat="1" applyFont="1" applyBorder="1" applyAlignment="1">
      <alignment horizontal="right" vertical="center" shrinkToFit="1"/>
    </xf>
    <xf numFmtId="179" fontId="2" fillId="0" borderId="68" xfId="0" applyNumberFormat="1" applyFont="1" applyBorder="1" applyAlignment="1">
      <alignment horizontal="right" vertical="center" shrinkToFit="1"/>
    </xf>
    <xf numFmtId="0" fontId="2" fillId="0" borderId="2" xfId="0" applyFont="1" applyBorder="1" applyAlignment="1">
      <alignment horizontal="left" vertical="center"/>
    </xf>
    <xf numFmtId="176" fontId="2" fillId="0" borderId="33" xfId="0" applyNumberFormat="1" applyFont="1" applyBorder="1" applyAlignment="1">
      <alignment horizontal="left" vertical="center" shrinkToFit="1"/>
    </xf>
    <xf numFmtId="176" fontId="2" fillId="0" borderId="30" xfId="0" applyNumberFormat="1" applyFont="1" applyBorder="1" applyAlignment="1">
      <alignment horizontal="left" vertical="center" shrinkToFit="1"/>
    </xf>
    <xf numFmtId="178" fontId="2" fillId="0" borderId="62" xfId="0" applyNumberFormat="1" applyFont="1" applyBorder="1" applyAlignment="1">
      <alignment horizontal="right" vertical="center" shrinkToFit="1"/>
    </xf>
    <xf numFmtId="49" fontId="2" fillId="0" borderId="63" xfId="0" applyNumberFormat="1" applyFont="1" applyBorder="1" applyAlignment="1">
      <alignment horizontal="left" vertical="center" shrinkToFit="1"/>
    </xf>
    <xf numFmtId="178" fontId="2" fillId="0" borderId="64" xfId="0" applyNumberFormat="1" applyFont="1" applyBorder="1" applyAlignment="1">
      <alignment horizontal="right" vertical="center" shrinkToFit="1"/>
    </xf>
    <xf numFmtId="49" fontId="2" fillId="0" borderId="65" xfId="0" applyNumberFormat="1" applyFont="1" applyBorder="1" applyAlignment="1">
      <alignment horizontal="left" vertical="center" shrinkToFit="1"/>
    </xf>
    <xf numFmtId="178" fontId="2" fillId="0" borderId="66" xfId="0" applyNumberFormat="1" applyFont="1" applyBorder="1" applyAlignment="1">
      <alignment horizontal="right" vertical="center" shrinkToFit="1"/>
    </xf>
    <xf numFmtId="49" fontId="2" fillId="0" borderId="67" xfId="0" applyNumberFormat="1" applyFont="1" applyBorder="1" applyAlignment="1">
      <alignment horizontal="left" vertical="center" shrinkToFit="1"/>
    </xf>
    <xf numFmtId="0" fontId="6" fillId="3" borderId="69" xfId="0" applyFont="1" applyFill="1" applyBorder="1" applyAlignment="1">
      <alignment horizontal="center" vertical="center"/>
    </xf>
    <xf numFmtId="0" fontId="6" fillId="3" borderId="70" xfId="0" applyFont="1" applyFill="1" applyBorder="1" applyAlignment="1">
      <alignment horizontal="center" vertical="center"/>
    </xf>
    <xf numFmtId="0" fontId="6" fillId="3" borderId="71" xfId="0" applyFont="1" applyFill="1" applyBorder="1" applyAlignment="1">
      <alignment horizontal="center" vertical="center"/>
    </xf>
    <xf numFmtId="0" fontId="7" fillId="3" borderId="71" xfId="0" applyFont="1" applyFill="1" applyBorder="1" applyAlignment="1">
      <alignment horizontal="center" vertical="center" wrapText="1"/>
    </xf>
    <xf numFmtId="0" fontId="7" fillId="3" borderId="72" xfId="0" applyFont="1" applyFill="1" applyBorder="1">
      <alignment vertical="center"/>
    </xf>
    <xf numFmtId="0" fontId="7" fillId="0" borderId="73" xfId="0" applyFont="1" applyBorder="1">
      <alignment vertical="center"/>
    </xf>
    <xf numFmtId="0" fontId="7" fillId="0" borderId="74" xfId="0" applyFont="1" applyBorder="1">
      <alignment vertical="center"/>
    </xf>
    <xf numFmtId="0" fontId="7" fillId="0" borderId="75" xfId="0" applyFont="1" applyBorder="1">
      <alignment vertical="center"/>
    </xf>
    <xf numFmtId="0" fontId="7" fillId="0" borderId="76" xfId="0" applyFont="1" applyBorder="1">
      <alignment vertical="center"/>
    </xf>
    <xf numFmtId="0" fontId="7" fillId="0" borderId="77" xfId="0" applyFont="1" applyBorder="1">
      <alignment vertical="center"/>
    </xf>
    <xf numFmtId="0" fontId="7" fillId="0" borderId="78" xfId="0" applyFont="1" applyBorder="1">
      <alignment vertical="center"/>
    </xf>
    <xf numFmtId="0" fontId="7" fillId="0" borderId="79" xfId="0" applyFont="1" applyBorder="1" applyAlignment="1">
      <alignment horizontal="center" vertical="center"/>
    </xf>
    <xf numFmtId="0" fontId="7" fillId="5" borderId="79" xfId="0" applyFont="1" applyFill="1" applyBorder="1">
      <alignment vertical="center"/>
    </xf>
    <xf numFmtId="177" fontId="7" fillId="5" borderId="79" xfId="0" applyNumberFormat="1" applyFont="1" applyFill="1" applyBorder="1">
      <alignment vertical="center"/>
    </xf>
    <xf numFmtId="0" fontId="7" fillId="0" borderId="80" xfId="0" applyFont="1" applyBorder="1">
      <alignment vertical="center"/>
    </xf>
    <xf numFmtId="0" fontId="7" fillId="0" borderId="52" xfId="0" applyFont="1" applyBorder="1">
      <alignment vertical="center"/>
    </xf>
    <xf numFmtId="0" fontId="7" fillId="0" borderId="53" xfId="0" applyFont="1" applyBorder="1">
      <alignment vertical="center"/>
    </xf>
    <xf numFmtId="0" fontId="7" fillId="0" borderId="49" xfId="0" applyFont="1" applyBorder="1">
      <alignment vertical="center"/>
    </xf>
    <xf numFmtId="0" fontId="7" fillId="0" borderId="79" xfId="0" applyFont="1" applyBorder="1">
      <alignment vertical="center"/>
    </xf>
    <xf numFmtId="176" fontId="14" fillId="2" borderId="0" xfId="0" applyNumberFormat="1" applyFont="1" applyFill="1" applyAlignment="1">
      <alignment horizontal="centerContinuous" vertical="center" shrinkToFit="1"/>
    </xf>
    <xf numFmtId="0" fontId="15" fillId="0" borderId="0" xfId="0" applyFont="1">
      <alignment vertical="center"/>
    </xf>
    <xf numFmtId="180" fontId="7" fillId="0" borderId="0" xfId="1" applyNumberFormat="1" applyFont="1">
      <alignment vertical="center"/>
    </xf>
    <xf numFmtId="176" fontId="2" fillId="5" borderId="15" xfId="0" applyNumberFormat="1" applyFont="1" applyFill="1" applyBorder="1">
      <alignment vertic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5" borderId="0" xfId="0" applyFont="1" applyFill="1" applyAlignment="1"/>
    <xf numFmtId="0" fontId="2" fillId="0" borderId="37" xfId="0" applyFont="1" applyBorder="1" applyAlignment="1">
      <alignment vertical="center" shrinkToFit="1"/>
    </xf>
    <xf numFmtId="0" fontId="2" fillId="0" borderId="42" xfId="0" applyFont="1" applyBorder="1" applyAlignment="1">
      <alignment vertical="center" shrinkToFit="1"/>
    </xf>
    <xf numFmtId="0" fontId="2" fillId="2" borderId="12" xfId="0" applyFont="1" applyFill="1" applyBorder="1" applyAlignment="1">
      <alignment horizontal="center" vertical="center"/>
    </xf>
    <xf numFmtId="0" fontId="2" fillId="2" borderId="19" xfId="0" applyFont="1" applyFill="1" applyBorder="1" applyAlignment="1">
      <alignment horizontal="center" vertical="center"/>
    </xf>
    <xf numFmtId="0" fontId="2" fillId="0" borderId="3"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vertical="center" shrinkToFit="1"/>
    </xf>
    <xf numFmtId="0" fontId="2" fillId="0" borderId="44" xfId="0" applyFont="1" applyBorder="1" applyAlignment="1">
      <alignment vertical="center" shrinkToFit="1"/>
    </xf>
    <xf numFmtId="0" fontId="2" fillId="0" borderId="22" xfId="0" applyFont="1" applyBorder="1">
      <alignment vertical="center"/>
    </xf>
    <xf numFmtId="0" fontId="2" fillId="0" borderId="21" xfId="0" applyFont="1" applyBorder="1">
      <alignment vertical="center"/>
    </xf>
    <xf numFmtId="0" fontId="2" fillId="0" borderId="0" xfId="0" applyFont="1">
      <alignment vertical="center"/>
    </xf>
    <xf numFmtId="0" fontId="2" fillId="0" borderId="16" xfId="0" applyFont="1" applyBorder="1">
      <alignment vertical="center"/>
    </xf>
    <xf numFmtId="0" fontId="2" fillId="0" borderId="23" xfId="0" applyFont="1" applyBorder="1">
      <alignment vertical="center"/>
    </xf>
    <xf numFmtId="0" fontId="2" fillId="0" borderId="18" xfId="0" applyFont="1" applyBorder="1">
      <alignment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8" xfId="0" applyFont="1" applyFill="1" applyBorder="1" applyAlignment="1">
      <alignment vertical="center" textRotation="255"/>
    </xf>
    <xf numFmtId="0" fontId="7" fillId="2" borderId="29" xfId="0" applyFont="1" applyFill="1" applyBorder="1" applyAlignment="1">
      <alignment vertical="center" textRotation="255"/>
    </xf>
    <xf numFmtId="0" fontId="4" fillId="2" borderId="29" xfId="0" applyFont="1" applyFill="1" applyBorder="1" applyAlignment="1">
      <alignment vertical="center" textRotation="255"/>
    </xf>
    <xf numFmtId="0" fontId="2" fillId="2" borderId="12" xfId="0" applyFont="1" applyFill="1" applyBorder="1" applyAlignment="1">
      <alignment horizontal="center"/>
    </xf>
    <xf numFmtId="0" fontId="2" fillId="2" borderId="19" xfId="0" applyFont="1" applyFill="1" applyBorder="1" applyAlignment="1">
      <alignment horizontal="center"/>
    </xf>
    <xf numFmtId="176" fontId="2" fillId="2" borderId="6" xfId="0" applyNumberFormat="1" applyFont="1" applyFill="1" applyBorder="1" applyAlignment="1">
      <alignment horizontal="center" vertical="center"/>
    </xf>
    <xf numFmtId="0" fontId="2" fillId="2" borderId="7" xfId="0" applyFont="1" applyFill="1" applyBorder="1" applyAlignment="1">
      <alignment horizontal="center" vertical="center"/>
    </xf>
    <xf numFmtId="0" fontId="2" fillId="0" borderId="37" xfId="0" applyFont="1" applyBorder="1" applyAlignment="1">
      <alignment horizontal="left" vertical="center" shrinkToFit="1"/>
    </xf>
    <xf numFmtId="0" fontId="2" fillId="0" borderId="42" xfId="0" applyFont="1" applyBorder="1" applyAlignment="1">
      <alignment horizontal="left" vertical="center" shrinkToFit="1"/>
    </xf>
    <xf numFmtId="0" fontId="3" fillId="0" borderId="0" xfId="0" applyFont="1" applyAlignment="1">
      <alignment horizontal="center" vertical="center"/>
    </xf>
    <xf numFmtId="0" fontId="2" fillId="2" borderId="36" xfId="0" applyFont="1" applyFill="1" applyBorder="1" applyAlignment="1">
      <alignment horizontal="center" vertical="center" shrinkToFit="1"/>
    </xf>
    <xf numFmtId="0" fontId="2" fillId="2" borderId="45" xfId="0" applyFont="1" applyFill="1" applyBorder="1" applyAlignment="1">
      <alignment horizontal="center" vertical="center" shrinkToFit="1"/>
    </xf>
    <xf numFmtId="0" fontId="2" fillId="0" borderId="40" xfId="0" applyFont="1" applyBorder="1" applyAlignment="1">
      <alignment vertical="center" textRotation="255"/>
    </xf>
    <xf numFmtId="0" fontId="2" fillId="0" borderId="39" xfId="0" applyFont="1" applyBorder="1" applyAlignment="1">
      <alignment vertical="center" textRotation="255"/>
    </xf>
    <xf numFmtId="0" fontId="2" fillId="0" borderId="41" xfId="0" applyFont="1" applyBorder="1" applyAlignment="1">
      <alignment vertical="center" textRotation="255"/>
    </xf>
    <xf numFmtId="0" fontId="2" fillId="0" borderId="55" xfId="0" applyFont="1" applyBorder="1" applyAlignment="1">
      <alignment horizontal="left" vertical="center" shrinkToFit="1"/>
    </xf>
    <xf numFmtId="0" fontId="2" fillId="0" borderId="56" xfId="0" applyFont="1" applyBorder="1" applyAlignment="1">
      <alignment horizontal="left" vertical="center" shrinkToFit="1"/>
    </xf>
    <xf numFmtId="0" fontId="2" fillId="0" borderId="38" xfId="0" applyFont="1" applyBorder="1" applyAlignment="1">
      <alignment horizontal="left" vertical="center" shrinkToFit="1"/>
    </xf>
    <xf numFmtId="0" fontId="2" fillId="0" borderId="57" xfId="0" applyFont="1" applyBorder="1" applyAlignment="1">
      <alignment horizontal="left" vertical="center" shrinkToFit="1"/>
    </xf>
    <xf numFmtId="0" fontId="2" fillId="0" borderId="43" xfId="0" applyFont="1" applyBorder="1" applyAlignment="1">
      <alignment horizontal="left" vertical="center" shrinkToFit="1"/>
    </xf>
    <xf numFmtId="0" fontId="2" fillId="0" borderId="44" xfId="0" applyFont="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absolute">
    <xdr:from>
      <xdr:col>1</xdr:col>
      <xdr:colOff>1371600</xdr:colOff>
      <xdr:row>40</xdr:row>
      <xdr:rowOff>166255</xdr:rowOff>
    </xdr:from>
    <xdr:to>
      <xdr:col>2</xdr:col>
      <xdr:colOff>834390</xdr:colOff>
      <xdr:row>41</xdr:row>
      <xdr:rowOff>74780</xdr:rowOff>
    </xdr:to>
    <xdr:sp macro="" textlink="$C$38">
      <xdr:nvSpPr>
        <xdr:cNvPr id="3" name="テキスト ボックス 2">
          <a:extLst>
            <a:ext uri="{FF2B5EF4-FFF2-40B4-BE49-F238E27FC236}">
              <a16:creationId xmlns:a16="http://schemas.microsoft.com/office/drawing/2014/main" id="{00000000-0008-0000-0000-000003000000}"/>
            </a:ext>
          </a:extLst>
        </xdr:cNvPr>
        <xdr:cNvSpPr txBox="1"/>
      </xdr:nvSpPr>
      <xdr:spPr>
        <a:xfrm>
          <a:off x="1569720" y="14453755"/>
          <a:ext cx="849630" cy="259045"/>
        </a:xfrm>
        <a:prstGeom prst="rect">
          <a:avLst/>
        </a:prstGeom>
        <a:noFill/>
        <a:ln w="952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r"/>
          <a:fld id="{C2973953-59F5-48D9-8549-EFE77BAE2B25}" type="TxLink">
            <a:rPr kumimoji="1" lang="en-US" altLang="en-US" sz="1000" b="0" i="0" u="none" strike="noStrike">
              <a:solidFill>
                <a:srgbClr val="000000"/>
              </a:solidFill>
              <a:latin typeface="ＭＳ 明朝"/>
              <a:ea typeface="ＭＳ 明朝"/>
            </a:rPr>
            <a:pPr algn="r"/>
            <a:t>千円</a:t>
          </a:fld>
          <a:endParaRPr kumimoji="1" lang="ja-JP" altLang="en-US" sz="1100"/>
        </a:p>
      </xdr:txBody>
    </xdr:sp>
    <xdr:clientData/>
  </xdr:twoCellAnchor>
  <xdr:twoCellAnchor editAs="absolute">
    <xdr:from>
      <xdr:col>3</xdr:col>
      <xdr:colOff>167468</xdr:colOff>
      <xdr:row>40</xdr:row>
      <xdr:rowOff>159326</xdr:rowOff>
    </xdr:from>
    <xdr:to>
      <xdr:col>3</xdr:col>
      <xdr:colOff>1089660</xdr:colOff>
      <xdr:row>41</xdr:row>
      <xdr:rowOff>67851</xdr:rowOff>
    </xdr:to>
    <xdr:sp macro="" textlink="$C$40">
      <xdr:nvSpPr>
        <xdr:cNvPr id="5" name="テキスト ボックス 4">
          <a:extLst>
            <a:ext uri="{FF2B5EF4-FFF2-40B4-BE49-F238E27FC236}">
              <a16:creationId xmlns:a16="http://schemas.microsoft.com/office/drawing/2014/main" id="{00000000-0008-0000-0000-000005000000}"/>
            </a:ext>
          </a:extLst>
        </xdr:cNvPr>
        <xdr:cNvSpPr txBox="1"/>
      </xdr:nvSpPr>
      <xdr:spPr>
        <a:xfrm>
          <a:off x="2621108" y="14446826"/>
          <a:ext cx="922192" cy="259045"/>
        </a:xfrm>
        <a:prstGeom prst="rect">
          <a:avLst/>
        </a:prstGeom>
        <a:noFill/>
        <a:ln w="952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r"/>
          <a:fld id="{8A587F22-C109-487A-9E68-592F2D865A0D}" type="TxLink">
            <a:rPr kumimoji="1" lang="en-US" altLang="en-US" sz="1000" b="0" i="0" u="none" strike="noStrike">
              <a:solidFill>
                <a:srgbClr val="000000"/>
              </a:solidFill>
              <a:latin typeface="ＭＳ 明朝"/>
              <a:ea typeface="ＭＳ 明朝"/>
            </a:rPr>
            <a:pPr algn="r"/>
            <a:t>千円</a:t>
          </a:fld>
          <a:endParaRPr kumimoji="1" lang="ja-JP" altLang="en-US" sz="1100"/>
        </a:p>
      </xdr:txBody>
    </xdr:sp>
    <xdr:clientData/>
  </xdr:twoCellAnchor>
  <xdr:twoCellAnchor editAs="absolute">
    <xdr:from>
      <xdr:col>4</xdr:col>
      <xdr:colOff>321370</xdr:colOff>
      <xdr:row>40</xdr:row>
      <xdr:rowOff>159963</xdr:rowOff>
    </xdr:from>
    <xdr:to>
      <xdr:col>4</xdr:col>
      <xdr:colOff>1283970</xdr:colOff>
      <xdr:row>41</xdr:row>
      <xdr:rowOff>68488</xdr:rowOff>
    </xdr:to>
    <xdr:sp macro="" textlink="$A$43">
      <xdr:nvSpPr>
        <xdr:cNvPr id="6" name="テキスト ボックス 5">
          <a:extLst>
            <a:ext uri="{FF2B5EF4-FFF2-40B4-BE49-F238E27FC236}">
              <a16:creationId xmlns:a16="http://schemas.microsoft.com/office/drawing/2014/main" id="{00000000-0008-0000-0000-000006000000}"/>
            </a:ext>
          </a:extLst>
        </xdr:cNvPr>
        <xdr:cNvSpPr txBox="1"/>
      </xdr:nvSpPr>
      <xdr:spPr>
        <a:xfrm>
          <a:off x="5906830" y="14447463"/>
          <a:ext cx="962600" cy="259045"/>
        </a:xfrm>
        <a:prstGeom prst="rect">
          <a:avLst/>
        </a:prstGeom>
        <a:noFill/>
        <a:ln w="952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r"/>
          <a:fld id="{754BB610-E5D8-4071-972F-0D252A1AE02B}" type="TxLink">
            <a:rPr kumimoji="1" lang="en-US" altLang="en-US" sz="1000" b="0" i="0" u="none" strike="noStrike">
              <a:solidFill>
                <a:srgbClr val="000000"/>
              </a:solidFill>
              <a:latin typeface="ＭＳ 明朝"/>
              <a:ea typeface="ＭＳ 明朝"/>
            </a:rPr>
            <a:pPr algn="r"/>
            <a:t>0 千円</a:t>
          </a:fld>
          <a:endParaRPr kumimoji="1" lang="ja-JP" altLang="en-US" sz="1100"/>
        </a:p>
      </xdr:txBody>
    </xdr:sp>
    <xdr:clientData/>
  </xdr:twoCellAnchor>
  <xdr:twoCellAnchor>
    <xdr:from>
      <xdr:col>2</xdr:col>
      <xdr:colOff>269297</xdr:colOff>
      <xdr:row>39</xdr:row>
      <xdr:rowOff>590550</xdr:rowOff>
    </xdr:from>
    <xdr:to>
      <xdr:col>2</xdr:col>
      <xdr:colOff>628650</xdr:colOff>
      <xdr:row>40</xdr:row>
      <xdr:rowOff>216477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55197" y="14268450"/>
          <a:ext cx="359353" cy="254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Ａ</a:t>
          </a:r>
        </a:p>
      </xdr:txBody>
    </xdr:sp>
    <xdr:clientData/>
  </xdr:twoCellAnchor>
  <xdr:twoCellAnchor>
    <xdr:from>
      <xdr:col>3</xdr:col>
      <xdr:colOff>474691</xdr:colOff>
      <xdr:row>39</xdr:row>
      <xdr:rowOff>595745</xdr:rowOff>
    </xdr:from>
    <xdr:to>
      <xdr:col>3</xdr:col>
      <xdr:colOff>737928</xdr:colOff>
      <xdr:row>40</xdr:row>
      <xdr:rowOff>221672</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928331" y="14250785"/>
          <a:ext cx="263237" cy="258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Ｂ</a:t>
          </a:r>
          <a:endParaRPr lang="ja-JP" altLang="en-US"/>
        </a:p>
      </xdr:txBody>
    </xdr:sp>
    <xdr:clientData/>
  </xdr:twoCellAnchor>
  <xdr:twoCellAnchor>
    <xdr:from>
      <xdr:col>4</xdr:col>
      <xdr:colOff>680951</xdr:colOff>
      <xdr:row>39</xdr:row>
      <xdr:rowOff>595054</xdr:rowOff>
    </xdr:from>
    <xdr:to>
      <xdr:col>4</xdr:col>
      <xdr:colOff>944188</xdr:colOff>
      <xdr:row>40</xdr:row>
      <xdr:rowOff>220981</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6266411" y="14250094"/>
          <a:ext cx="263237" cy="258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Ｃ</a:t>
          </a:r>
        </a:p>
      </xdr:txBody>
    </xdr:sp>
    <xdr:clientData/>
  </xdr:twoCellAnchor>
  <xdr:twoCellAnchor editAs="absolute">
    <xdr:from>
      <xdr:col>3</xdr:col>
      <xdr:colOff>1539068</xdr:colOff>
      <xdr:row>40</xdr:row>
      <xdr:rowOff>149801</xdr:rowOff>
    </xdr:from>
    <xdr:to>
      <xdr:col>3</xdr:col>
      <xdr:colOff>2461260</xdr:colOff>
      <xdr:row>41</xdr:row>
      <xdr:rowOff>58326</xdr:rowOff>
    </xdr:to>
    <xdr:sp macro="" textlink="$C$9">
      <xdr:nvSpPr>
        <xdr:cNvPr id="4" name="テキスト ボックス 3">
          <a:extLst>
            <a:ext uri="{FF2B5EF4-FFF2-40B4-BE49-F238E27FC236}">
              <a16:creationId xmlns:a16="http://schemas.microsoft.com/office/drawing/2014/main" id="{67647045-853F-4AEB-8EA2-59097FA7C0A0}"/>
            </a:ext>
          </a:extLst>
        </xdr:cNvPr>
        <xdr:cNvSpPr txBox="1"/>
      </xdr:nvSpPr>
      <xdr:spPr>
        <a:xfrm>
          <a:off x="3992708" y="14437301"/>
          <a:ext cx="922192" cy="259045"/>
        </a:xfrm>
        <a:prstGeom prst="rect">
          <a:avLst/>
        </a:prstGeom>
        <a:noFill/>
        <a:ln w="952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r"/>
          <a:fld id="{22E3E3D4-1FE1-42C2-A8D1-36FFC5E6658E}" type="TxLink">
            <a:rPr kumimoji="1" lang="ja-JP" altLang="en-US" sz="1000" b="0" i="0" u="none" strike="noStrike">
              <a:solidFill>
                <a:srgbClr val="000000"/>
              </a:solidFill>
              <a:latin typeface="ＭＳ 明朝"/>
              <a:ea typeface="ＭＳ 明朝"/>
            </a:rPr>
            <a:pPr algn="r"/>
            <a:t>0千円</a:t>
          </a:fld>
          <a:endParaRPr kumimoji="1" lang="ja-JP" altLang="en-US" sz="1100"/>
        </a:p>
      </xdr:txBody>
    </xdr:sp>
    <xdr:clientData/>
  </xdr:twoCellAnchor>
  <xdr:twoCellAnchor>
    <xdr:from>
      <xdr:col>3</xdr:col>
      <xdr:colOff>1876425</xdr:colOff>
      <xdr:row>39</xdr:row>
      <xdr:rowOff>581025</xdr:rowOff>
    </xdr:from>
    <xdr:to>
      <xdr:col>3</xdr:col>
      <xdr:colOff>2139662</xdr:colOff>
      <xdr:row>40</xdr:row>
      <xdr:rowOff>206952</xdr:rowOff>
    </xdr:to>
    <xdr:sp macro="" textlink="">
      <xdr:nvSpPr>
        <xdr:cNvPr id="7" name="テキスト ボックス 6">
          <a:extLst>
            <a:ext uri="{FF2B5EF4-FFF2-40B4-BE49-F238E27FC236}">
              <a16:creationId xmlns:a16="http://schemas.microsoft.com/office/drawing/2014/main" id="{3411ED43-9AE5-48DF-9A05-1A3EC9A63176}"/>
            </a:ext>
          </a:extLst>
        </xdr:cNvPr>
        <xdr:cNvSpPr txBox="1"/>
      </xdr:nvSpPr>
      <xdr:spPr>
        <a:xfrm>
          <a:off x="4324350" y="14258925"/>
          <a:ext cx="263237" cy="254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b="1"/>
            <a:t>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666750</xdr:colOff>
      <xdr:row>0</xdr:row>
      <xdr:rowOff>88900</xdr:rowOff>
    </xdr:from>
    <xdr:to>
      <xdr:col>3</xdr:col>
      <xdr:colOff>2012950</xdr:colOff>
      <xdr:row>2</xdr:row>
      <xdr:rowOff>57150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003300" y="88900"/>
          <a:ext cx="3517900" cy="298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支出の部（入力シート）の入力を先に行ってください。</a:t>
          </a:r>
          <a:endParaRPr kumimoji="1" lang="en-US" altLang="ja-JP" sz="1100">
            <a:solidFill>
              <a:srgbClr val="FF0000"/>
            </a:solidFill>
          </a:endParaRPr>
        </a:p>
        <a:p>
          <a:endParaRPr kumimoji="1" lang="ja-JP" altLang="en-US" sz="1100"/>
        </a:p>
      </xdr:txBody>
    </xdr:sp>
    <xdr:clientData/>
  </xdr:twoCellAnchor>
  <xdr:twoCellAnchor>
    <xdr:from>
      <xdr:col>2</xdr:col>
      <xdr:colOff>482601</xdr:colOff>
      <xdr:row>12</xdr:row>
      <xdr:rowOff>6350</xdr:rowOff>
    </xdr:from>
    <xdr:to>
      <xdr:col>2</xdr:col>
      <xdr:colOff>482601</xdr:colOff>
      <xdr:row>13</xdr:row>
      <xdr:rowOff>273050</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flipV="1">
          <a:off x="1962151" y="2959100"/>
          <a:ext cx="0" cy="4318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469900</xdr:colOff>
      <xdr:row>13</xdr:row>
      <xdr:rowOff>228600</xdr:rowOff>
    </xdr:from>
    <xdr:to>
      <xdr:col>2</xdr:col>
      <xdr:colOff>469900</xdr:colOff>
      <xdr:row>14</xdr:row>
      <xdr:rowOff>169550</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flipH="1">
          <a:off x="1949450" y="3346450"/>
          <a:ext cx="0" cy="46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1714500</xdr:colOff>
      <xdr:row>2</xdr:row>
      <xdr:rowOff>304800</xdr:rowOff>
    </xdr:from>
    <xdr:to>
      <xdr:col>3</xdr:col>
      <xdr:colOff>2946400</xdr:colOff>
      <xdr:row>3</xdr:row>
      <xdr:rowOff>190500</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4222750" y="635000"/>
          <a:ext cx="1231900" cy="571500"/>
        </a:xfrm>
        <a:prstGeom prst="wedgeRoundRectCallout">
          <a:avLst>
            <a:gd name="adj1" fmla="val -25314"/>
            <a:gd name="adj2" fmla="val 105834"/>
            <a:gd name="adj3" fmla="val 16667"/>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太枠内を入力してください。</a:t>
          </a:r>
        </a:p>
      </xdr:txBody>
    </xdr:sp>
    <xdr:clientData/>
  </xdr:twoCellAnchor>
  <xdr:oneCellAnchor>
    <xdr:from>
      <xdr:col>1</xdr:col>
      <xdr:colOff>450850</xdr:colOff>
      <xdr:row>13</xdr:row>
      <xdr:rowOff>63500</xdr:rowOff>
    </xdr:from>
    <xdr:ext cx="2165350" cy="406400"/>
    <xdr:sp macro="" textlink="">
      <xdr:nvSpPr>
        <xdr:cNvPr id="5" name="楕円 4">
          <a:extLst>
            <a:ext uri="{FF2B5EF4-FFF2-40B4-BE49-F238E27FC236}">
              <a16:creationId xmlns:a16="http://schemas.microsoft.com/office/drawing/2014/main" id="{00000000-0008-0000-0100-000005000000}"/>
            </a:ext>
          </a:extLst>
        </xdr:cNvPr>
        <xdr:cNvSpPr/>
      </xdr:nvSpPr>
      <xdr:spPr>
        <a:xfrm>
          <a:off x="787400" y="3181350"/>
          <a:ext cx="2165350" cy="406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rIns="0" bIns="0" rtlCol="0" anchor="t">
          <a:noAutofit/>
        </a:bodyPr>
        <a:lstStyle/>
        <a:p>
          <a:pPr algn="l"/>
          <a:r>
            <a:rPr kumimoji="1" lang="ja-JP" altLang="en-US" sz="1100"/>
            <a:t>合計を一致させてください</a:t>
          </a:r>
        </a:p>
      </xdr:txBody>
    </xdr:sp>
    <xdr:clientData/>
  </xdr:oneCellAnchor>
  <xdr:twoCellAnchor>
    <xdr:from>
      <xdr:col>1</xdr:col>
      <xdr:colOff>292100</xdr:colOff>
      <xdr:row>2</xdr:row>
      <xdr:rowOff>120650</xdr:rowOff>
    </xdr:from>
    <xdr:to>
      <xdr:col>3</xdr:col>
      <xdr:colOff>1181100</xdr:colOff>
      <xdr:row>3</xdr:row>
      <xdr:rowOff>6350</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628650" y="450850"/>
          <a:ext cx="3060700" cy="571500"/>
        </a:xfrm>
        <a:prstGeom prst="wedgeRoundRectCallout">
          <a:avLst>
            <a:gd name="adj1" fmla="val -10643"/>
            <a:gd name="adj2" fmla="val 93611"/>
            <a:gd name="adj3" fmla="val 16667"/>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金額は千円単位で数字のみ入力してください。</a:t>
          </a:r>
          <a:endParaRPr kumimoji="1" lang="en-US" altLang="ja-JP" sz="1100"/>
        </a:p>
        <a:p>
          <a:pPr algn="l"/>
          <a:r>
            <a:rPr kumimoji="1" lang="ja-JP" altLang="en-US" sz="1100"/>
            <a:t>例：</a:t>
          </a:r>
          <a:r>
            <a:rPr kumimoji="1" lang="en-US" altLang="ja-JP" sz="1100"/>
            <a:t>100,000</a:t>
          </a:r>
          <a:r>
            <a:rPr kumimoji="1" lang="ja-JP" altLang="en-US" sz="1100"/>
            <a:t>円の場合　→　１００　と入力</a:t>
          </a:r>
        </a:p>
      </xdr:txBody>
    </xdr:sp>
    <xdr:clientData/>
  </xdr:twoCellAnchor>
  <xdr:twoCellAnchor>
    <xdr:from>
      <xdr:col>3</xdr:col>
      <xdr:colOff>330200</xdr:colOff>
      <xdr:row>15</xdr:row>
      <xdr:rowOff>171450</xdr:rowOff>
    </xdr:from>
    <xdr:to>
      <xdr:col>3</xdr:col>
      <xdr:colOff>2343149</xdr:colOff>
      <xdr:row>18</xdr:row>
      <xdr:rowOff>146049</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2838450" y="4514850"/>
          <a:ext cx="2012949" cy="577849"/>
        </a:xfrm>
        <a:prstGeom prst="wedgeRectCallout">
          <a:avLst>
            <a:gd name="adj1" fmla="val -67564"/>
            <a:gd name="adj2" fmla="val -42724"/>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solidFill>
                <a:schemeClr val="bg1"/>
              </a:solidFill>
              <a:latin typeface="游ゴシック" panose="020B0400000000000000" pitchFamily="50" charset="-128"/>
              <a:ea typeface="游ゴシック" panose="020B0400000000000000" pitchFamily="50" charset="-128"/>
            </a:rPr>
            <a:t>支出の部（入力シート）入力後、自動で転記されます。</a:t>
          </a:r>
        </a:p>
      </xdr:txBody>
    </xdr:sp>
    <xdr:clientData/>
  </xdr:twoCellAnchor>
  <xdr:twoCellAnchor>
    <xdr:from>
      <xdr:col>3</xdr:col>
      <xdr:colOff>335280</xdr:colOff>
      <xdr:row>10</xdr:row>
      <xdr:rowOff>99060</xdr:rowOff>
    </xdr:from>
    <xdr:to>
      <xdr:col>3</xdr:col>
      <xdr:colOff>2348229</xdr:colOff>
      <xdr:row>12</xdr:row>
      <xdr:rowOff>134619</xdr:rowOff>
    </xdr:to>
    <xdr:sp macro="" textlink="">
      <xdr:nvSpPr>
        <xdr:cNvPr id="2" name="テキスト ボックス 1">
          <a:extLst>
            <a:ext uri="{FF2B5EF4-FFF2-40B4-BE49-F238E27FC236}">
              <a16:creationId xmlns:a16="http://schemas.microsoft.com/office/drawing/2014/main" id="{39D92275-5E0E-4CFD-91F2-077C1A2F3F53}"/>
            </a:ext>
          </a:extLst>
        </xdr:cNvPr>
        <xdr:cNvSpPr txBox="1"/>
      </xdr:nvSpPr>
      <xdr:spPr>
        <a:xfrm>
          <a:off x="2842260" y="3040380"/>
          <a:ext cx="2012949" cy="584199"/>
        </a:xfrm>
        <a:prstGeom prst="wedgeRectCallout">
          <a:avLst>
            <a:gd name="adj1" fmla="val -67564"/>
            <a:gd name="adj2" fmla="val -42724"/>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solidFill>
                <a:schemeClr val="bg1"/>
              </a:solidFill>
              <a:latin typeface="游ゴシック" panose="020B0400000000000000" pitchFamily="50" charset="-128"/>
              <a:ea typeface="游ゴシック" panose="020B0400000000000000" pitchFamily="50" charset="-128"/>
            </a:rPr>
            <a:t>支出の部（入力シート）入力後、自動で入力されます。</a:t>
          </a:r>
        </a:p>
      </xdr:txBody>
    </xdr:sp>
    <xdr:clientData/>
  </xdr:twoCellAnchor>
  <xdr:twoCellAnchor>
    <xdr:from>
      <xdr:col>6</xdr:col>
      <xdr:colOff>83820</xdr:colOff>
      <xdr:row>4</xdr:row>
      <xdr:rowOff>144780</xdr:rowOff>
    </xdr:from>
    <xdr:to>
      <xdr:col>10</xdr:col>
      <xdr:colOff>83820</xdr:colOff>
      <xdr:row>9</xdr:row>
      <xdr:rowOff>60960</xdr:rowOff>
    </xdr:to>
    <xdr:sp macro="" textlink="">
      <xdr:nvSpPr>
        <xdr:cNvPr id="9" name="テキスト ボックス 8">
          <a:extLst>
            <a:ext uri="{FF2B5EF4-FFF2-40B4-BE49-F238E27FC236}">
              <a16:creationId xmlns:a16="http://schemas.microsoft.com/office/drawing/2014/main" id="{2567D56C-6374-4FF3-BC09-DFB12B5CD6FA}"/>
            </a:ext>
          </a:extLst>
        </xdr:cNvPr>
        <xdr:cNvSpPr txBox="1"/>
      </xdr:nvSpPr>
      <xdr:spPr>
        <a:xfrm>
          <a:off x="7094220" y="1440180"/>
          <a:ext cx="2438400" cy="1287780"/>
        </a:xfrm>
        <a:prstGeom prst="wedgeRectCallout">
          <a:avLst>
            <a:gd name="adj1" fmla="val -103453"/>
            <a:gd name="adj2" fmla="val 60052"/>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solidFill>
                <a:schemeClr val="bg1"/>
              </a:solidFill>
              <a:latin typeface="游ゴシック" panose="020B0400000000000000" pitchFamily="50" charset="-128"/>
              <a:ea typeface="游ゴシック" panose="020B0400000000000000" pitchFamily="50" charset="-128"/>
            </a:rPr>
            <a:t>東京都以外から助成を受ける事業についても本助成の対象とします。ただし、その助成額を除いた事業費を助成対象事業費とします（交付要綱第７の３）。</a:t>
          </a:r>
        </a:p>
        <a:p>
          <a:endParaRPr kumimoji="1" lang="ja-JP" altLang="en-US" sz="1100" b="1">
            <a:solidFill>
              <a:schemeClr val="bg1"/>
            </a:solidFill>
            <a:latin typeface="游ゴシック" panose="020B0400000000000000" pitchFamily="50" charset="-128"/>
            <a:ea typeface="游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17517</xdr:colOff>
      <xdr:row>4</xdr:row>
      <xdr:rowOff>26277</xdr:rowOff>
    </xdr:from>
    <xdr:to>
      <xdr:col>15</xdr:col>
      <xdr:colOff>280275</xdr:colOff>
      <xdr:row>9</xdr:row>
      <xdr:rowOff>26277</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926551" y="1226208"/>
          <a:ext cx="5377793" cy="13575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・申請事業に関するすべての支出を記入してください。</a:t>
          </a:r>
          <a:endParaRPr kumimoji="1" lang="en-US" altLang="ja-JP" sz="1600" b="1">
            <a:solidFill>
              <a:srgbClr val="FF0000"/>
            </a:solidFill>
          </a:endParaRPr>
        </a:p>
        <a:p>
          <a:r>
            <a:rPr kumimoji="1" lang="ja-JP" altLang="en-US" sz="1600" b="1">
              <a:solidFill>
                <a:srgbClr val="FF0000"/>
              </a:solidFill>
            </a:rPr>
            <a:t>・１円単位で記入してください。</a:t>
          </a:r>
          <a:endParaRPr kumimoji="1" lang="en-US" altLang="ja-JP" sz="1600" b="1">
            <a:solidFill>
              <a:srgbClr val="FF0000"/>
            </a:solidFill>
          </a:endParaRPr>
        </a:p>
        <a:p>
          <a:endParaRPr kumimoji="1" lang="en-US" altLang="ja-JP" sz="1600" b="1" u="sng">
            <a:solidFill>
              <a:srgbClr val="FF0000"/>
            </a:solidFill>
          </a:endParaRPr>
        </a:p>
        <a:p>
          <a:r>
            <a:rPr kumimoji="1" lang="ja-JP" altLang="en-US" sz="1600" b="1" u="sng">
              <a:solidFill>
                <a:srgbClr val="FF0000"/>
              </a:solidFill>
            </a:rPr>
            <a:t>募集案内の記載例・記載要領（</a:t>
          </a:r>
          <a:r>
            <a:rPr kumimoji="1" lang="en-US" altLang="ja-JP" sz="1600" b="1" u="sng">
              <a:solidFill>
                <a:srgbClr val="FF0000"/>
              </a:solidFill>
            </a:rPr>
            <a:t>P19</a:t>
          </a:r>
          <a:r>
            <a:rPr kumimoji="1" lang="ja-JP" altLang="en-US" sz="1600" b="1" u="sng">
              <a:solidFill>
                <a:srgbClr val="FF0000"/>
              </a:solidFill>
            </a:rPr>
            <a:t>～</a:t>
          </a:r>
          <a:r>
            <a:rPr kumimoji="1" lang="en-US" altLang="ja-JP" sz="1600" b="1" u="sng">
              <a:solidFill>
                <a:srgbClr val="FF0000"/>
              </a:solidFill>
            </a:rPr>
            <a:t>23</a:t>
          </a:r>
          <a:r>
            <a:rPr kumimoji="1" lang="ja-JP" altLang="en-US" sz="1600" b="1" u="sng">
              <a:solidFill>
                <a:srgbClr val="FF0000"/>
              </a:solidFill>
            </a:rPr>
            <a:t>）をご参照ください</a:t>
          </a:r>
          <a:endParaRPr kumimoji="1" lang="en-US" altLang="ja-JP" sz="1600" b="1" u="sng">
            <a:solidFill>
              <a:srgbClr val="FF0000"/>
            </a:solidFill>
          </a:endParaRPr>
        </a:p>
        <a:p>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3"/>
  <sheetViews>
    <sheetView tabSelected="1" workbookViewId="0">
      <selection activeCell="I6" sqref="I6"/>
    </sheetView>
  </sheetViews>
  <sheetFormatPr defaultColWidth="8.875" defaultRowHeight="13.5" x14ac:dyDescent="0.15"/>
  <cols>
    <col min="1" max="1" width="2.875" style="10" customWidth="1"/>
    <col min="2" max="2" width="20.25" style="10" customWidth="1"/>
    <col min="3" max="3" width="12.625" style="10" customWidth="1"/>
    <col min="4" max="4" width="45.625" style="10" customWidth="1"/>
    <col min="5" max="5" width="23.875" style="10" customWidth="1"/>
    <col min="6" max="16384" width="8.875" style="10"/>
  </cols>
  <sheetData>
    <row r="1" spans="1:7" ht="22.9" customHeight="1" x14ac:dyDescent="0.15">
      <c r="A1" s="57" t="s">
        <v>0</v>
      </c>
      <c r="B1" s="1"/>
      <c r="C1" s="1"/>
      <c r="D1" s="1"/>
    </row>
    <row r="2" spans="1:7" ht="27.95" customHeight="1" x14ac:dyDescent="0.15">
      <c r="A2" s="143" t="s">
        <v>6</v>
      </c>
      <c r="B2" s="143"/>
      <c r="C2" s="143"/>
      <c r="D2" s="143"/>
      <c r="E2" s="143"/>
    </row>
    <row r="3" spans="1:7" ht="21.95" customHeight="1" thickBot="1" x14ac:dyDescent="0.2">
      <c r="A3" s="7" t="s">
        <v>1</v>
      </c>
      <c r="B3" s="1"/>
      <c r="C3" s="1"/>
      <c r="D3" s="1"/>
    </row>
    <row r="4" spans="1:7" ht="21.95" customHeight="1" x14ac:dyDescent="0.15">
      <c r="A4" s="132" t="s">
        <v>7</v>
      </c>
      <c r="B4" s="133"/>
      <c r="C4" s="17" t="s">
        <v>8</v>
      </c>
      <c r="D4" s="144" t="s">
        <v>9</v>
      </c>
      <c r="E4" s="145"/>
    </row>
    <row r="5" spans="1:7" ht="21.95" customHeight="1" x14ac:dyDescent="0.15">
      <c r="A5" s="146" t="s">
        <v>19</v>
      </c>
      <c r="B5" s="83" t="s">
        <v>10</v>
      </c>
      <c r="C5" s="59">
        <f>IF('収入の部（入力シート）'!C6="","千円",'収入の部（入力シート）'!C6)</f>
        <v>0</v>
      </c>
      <c r="D5" s="141" t="str">
        <f>'収入の部（入力シート）'!D6&amp;""</f>
        <v/>
      </c>
      <c r="E5" s="142"/>
    </row>
    <row r="6" spans="1:7" ht="21.95" customHeight="1" x14ac:dyDescent="0.15">
      <c r="A6" s="147"/>
      <c r="B6" s="83" t="s">
        <v>11</v>
      </c>
      <c r="C6" s="59">
        <f>IF('収入の部（入力シート）'!C7="","千円",'収入の部（入力シート）'!C7)</f>
        <v>0</v>
      </c>
      <c r="D6" s="141" t="str">
        <f>'収入の部（入力シート）'!D7&amp;""</f>
        <v/>
      </c>
      <c r="E6" s="142"/>
    </row>
    <row r="7" spans="1:7" ht="21.95" customHeight="1" x14ac:dyDescent="0.15">
      <c r="A7" s="147"/>
      <c r="B7" s="83" t="s">
        <v>12</v>
      </c>
      <c r="C7" s="59">
        <f>IF('収入の部（入力シート）'!C8="","千円",'収入の部（入力シート）'!C8)</f>
        <v>0</v>
      </c>
      <c r="D7" s="141" t="str">
        <f>'収入の部（入力シート）'!D8&amp;""</f>
        <v/>
      </c>
      <c r="E7" s="142"/>
    </row>
    <row r="8" spans="1:7" ht="21.95" customHeight="1" x14ac:dyDescent="0.15">
      <c r="A8" s="148"/>
      <c r="B8" s="83" t="s">
        <v>3</v>
      </c>
      <c r="C8" s="59">
        <f>IF('収入の部（入力シート）'!C9="","千円",'収入の部（入力シート）'!C9)</f>
        <v>0</v>
      </c>
      <c r="D8" s="141" t="str">
        <f>'収入の部（入力シート）'!D9&amp;""</f>
        <v/>
      </c>
      <c r="E8" s="142"/>
      <c r="G8" s="113"/>
    </row>
    <row r="9" spans="1:7" ht="21.95" customHeight="1" thickBot="1" x14ac:dyDescent="0.2">
      <c r="A9" s="27" t="s">
        <v>80</v>
      </c>
      <c r="B9" s="21"/>
      <c r="C9" s="64">
        <f>IF('収入の部（入力シート）'!C10="","千円",'収入の部（入力シート）'!C10)</f>
        <v>0</v>
      </c>
      <c r="D9" s="149" t="str">
        <f>'収入の部（入力シート）'!D10&amp;""</f>
        <v/>
      </c>
      <c r="E9" s="150"/>
      <c r="G9" s="113"/>
    </row>
    <row r="10" spans="1:7" ht="21.95" customHeight="1" thickTop="1" thickBot="1" x14ac:dyDescent="0.2">
      <c r="A10" s="37" t="s">
        <v>53</v>
      </c>
      <c r="B10" s="22"/>
      <c r="C10" s="65">
        <f>'収入の部（入力シート）'!C11</f>
        <v>0</v>
      </c>
      <c r="D10" s="151" t="str">
        <f>'収入の部（入力シート）'!D11&amp;""</f>
        <v/>
      </c>
      <c r="E10" s="152"/>
    </row>
    <row r="11" spans="1:7" ht="21.95" customHeight="1" thickBot="1" x14ac:dyDescent="0.2">
      <c r="A11" s="122" t="s">
        <v>13</v>
      </c>
      <c r="B11" s="123"/>
      <c r="C11" s="80">
        <f>'収入の部（入力シート）'!C12</f>
        <v>0</v>
      </c>
      <c r="D11" s="153" t="str">
        <f>'収入の部（入力シート）'!D12&amp;""</f>
        <v/>
      </c>
      <c r="E11" s="154"/>
    </row>
    <row r="12" spans="1:7" ht="21.95" customHeight="1" x14ac:dyDescent="0.15">
      <c r="A12" s="3"/>
      <c r="B12" s="1"/>
      <c r="C12" s="1"/>
      <c r="D12" s="1"/>
    </row>
    <row r="13" spans="1:7" ht="21.95" customHeight="1" thickBot="1" x14ac:dyDescent="0.2">
      <c r="A13" s="7" t="s">
        <v>4</v>
      </c>
      <c r="B13" s="1"/>
      <c r="C13" s="1"/>
      <c r="D13" s="1"/>
    </row>
    <row r="14" spans="1:7" ht="21.95" customHeight="1" x14ac:dyDescent="0.15">
      <c r="A14" s="132" t="s">
        <v>14</v>
      </c>
      <c r="B14" s="133"/>
      <c r="C14" s="9" t="s">
        <v>8</v>
      </c>
      <c r="D14" s="144" t="s">
        <v>9</v>
      </c>
      <c r="E14" s="145"/>
    </row>
    <row r="15" spans="1:7" ht="21.95" customHeight="1" x14ac:dyDescent="0.15">
      <c r="A15" s="28" t="s">
        <v>32</v>
      </c>
      <c r="B15" s="84" t="s">
        <v>34</v>
      </c>
      <c r="C15" s="60">
        <f>ROUNDUP('費目（非表示）'!H4,-3)</f>
        <v>0</v>
      </c>
      <c r="D15" s="141" t="s">
        <v>73</v>
      </c>
      <c r="E15" s="142"/>
    </row>
    <row r="16" spans="1:7" ht="21.95" customHeight="1" x14ac:dyDescent="0.15">
      <c r="A16" s="28" t="s">
        <v>33</v>
      </c>
      <c r="B16" s="85" t="s">
        <v>35</v>
      </c>
      <c r="C16" s="60">
        <f>ROUNDUP('費目（非表示）'!H5,-3)</f>
        <v>0</v>
      </c>
      <c r="D16" s="118" t="s">
        <v>57</v>
      </c>
      <c r="E16" s="119"/>
    </row>
    <row r="17" spans="1:5" ht="21.95" customHeight="1" x14ac:dyDescent="0.15">
      <c r="A17" s="28" t="s">
        <v>36</v>
      </c>
      <c r="B17" s="85" t="s">
        <v>37</v>
      </c>
      <c r="C17" s="60">
        <f>ROUNDUP('費目（非表示）'!H6,-3)</f>
        <v>0</v>
      </c>
      <c r="D17" s="118" t="s">
        <v>57</v>
      </c>
      <c r="E17" s="119"/>
    </row>
    <row r="18" spans="1:5" ht="21.95" customHeight="1" x14ac:dyDescent="0.15">
      <c r="A18" s="28" t="s">
        <v>38</v>
      </c>
      <c r="B18" s="85" t="s">
        <v>39</v>
      </c>
      <c r="C18" s="60">
        <f>ROUNDUP('費目（非表示）'!H7,-3)</f>
        <v>0</v>
      </c>
      <c r="D18" s="118" t="s">
        <v>57</v>
      </c>
      <c r="E18" s="119"/>
    </row>
    <row r="19" spans="1:5" ht="21.95" customHeight="1" x14ac:dyDescent="0.15">
      <c r="A19" s="28" t="s">
        <v>40</v>
      </c>
      <c r="B19" s="85" t="s">
        <v>41</v>
      </c>
      <c r="C19" s="60">
        <f>ROUNDUP('費目（非表示）'!H8,-3)</f>
        <v>0</v>
      </c>
      <c r="D19" s="118" t="s">
        <v>57</v>
      </c>
      <c r="E19" s="119"/>
    </row>
    <row r="20" spans="1:5" ht="21.95" customHeight="1" x14ac:dyDescent="0.15">
      <c r="A20" s="28" t="s">
        <v>42</v>
      </c>
      <c r="B20" s="85" t="s">
        <v>43</v>
      </c>
      <c r="C20" s="60">
        <f>ROUNDUP('費目（非表示）'!H9,-3)</f>
        <v>0</v>
      </c>
      <c r="D20" s="118" t="s">
        <v>57</v>
      </c>
      <c r="E20" s="119"/>
    </row>
    <row r="21" spans="1:5" ht="21.95" customHeight="1" thickBot="1" x14ac:dyDescent="0.2">
      <c r="A21" s="28" t="s">
        <v>49</v>
      </c>
      <c r="B21" s="85" t="s">
        <v>44</v>
      </c>
      <c r="C21" s="82">
        <f>ROUNDUP('費目（非表示）'!H10,-3)</f>
        <v>0</v>
      </c>
      <c r="D21" s="118" t="s">
        <v>57</v>
      </c>
      <c r="E21" s="119"/>
    </row>
    <row r="22" spans="1:5" ht="21.95" customHeight="1" thickBot="1" x14ac:dyDescent="0.2">
      <c r="A22" s="122" t="s">
        <v>13</v>
      </c>
      <c r="B22" s="123"/>
      <c r="C22" s="81">
        <f>SUM(C15:C21)</f>
        <v>0</v>
      </c>
      <c r="D22" s="124"/>
      <c r="E22" s="125"/>
    </row>
    <row r="23" spans="1:5" ht="21.95" customHeight="1" thickBot="1" x14ac:dyDescent="0.2">
      <c r="A23" s="18"/>
      <c r="B23" s="1"/>
      <c r="C23" s="1"/>
      <c r="D23" s="1"/>
    </row>
    <row r="24" spans="1:5" ht="21.95" customHeight="1" x14ac:dyDescent="0.15">
      <c r="A24" s="120" t="s">
        <v>5</v>
      </c>
      <c r="B24" s="121"/>
      <c r="C24" s="19"/>
      <c r="D24" s="126"/>
      <c r="E24" s="127"/>
    </row>
    <row r="25" spans="1:5" ht="21.95" customHeight="1" x14ac:dyDescent="0.15">
      <c r="A25" s="29"/>
      <c r="B25" s="23"/>
      <c r="C25" s="3"/>
      <c r="D25" s="128"/>
      <c r="E25" s="129"/>
    </row>
    <row r="26" spans="1:5" ht="21.95" customHeight="1" thickBot="1" x14ac:dyDescent="0.2">
      <c r="A26" s="30"/>
      <c r="B26" s="24"/>
      <c r="C26" s="20"/>
      <c r="D26" s="130"/>
      <c r="E26" s="131"/>
    </row>
    <row r="27" spans="1:5" ht="21.95" customHeight="1" x14ac:dyDescent="0.15">
      <c r="A27" s="1"/>
      <c r="B27" s="1"/>
      <c r="C27" s="1"/>
      <c r="D27" s="1"/>
    </row>
    <row r="28" spans="1:5" ht="21.95" customHeight="1" x14ac:dyDescent="0.15">
      <c r="A28" s="1"/>
      <c r="B28" s="1"/>
      <c r="C28" s="1"/>
      <c r="D28" s="1"/>
    </row>
    <row r="29" spans="1:5" ht="21.95" customHeight="1" x14ac:dyDescent="0.15">
      <c r="A29" s="1"/>
      <c r="B29" s="1"/>
      <c r="C29" s="1"/>
      <c r="D29" s="1"/>
    </row>
    <row r="30" spans="1:5" ht="21.95" customHeight="1" thickBot="1" x14ac:dyDescent="0.2">
      <c r="A30" s="7" t="s">
        <v>20</v>
      </c>
      <c r="B30" s="1"/>
      <c r="C30" s="1"/>
      <c r="D30" s="1"/>
    </row>
    <row r="31" spans="1:5" ht="21.95" customHeight="1" x14ac:dyDescent="0.15">
      <c r="A31" s="132" t="s">
        <v>14</v>
      </c>
      <c r="B31" s="133"/>
      <c r="C31" s="17" t="s">
        <v>45</v>
      </c>
      <c r="D31" s="25" t="s">
        <v>17</v>
      </c>
      <c r="E31" s="12" t="s">
        <v>18</v>
      </c>
    </row>
    <row r="32" spans="1:5" ht="49.9" customHeight="1" thickBot="1" x14ac:dyDescent="0.2">
      <c r="A32" s="134" t="s">
        <v>21</v>
      </c>
      <c r="B32" s="2" t="s">
        <v>25</v>
      </c>
      <c r="C32" s="60">
        <f>ROUNDUP('費目（非表示）'!H13,-3)</f>
        <v>0</v>
      </c>
      <c r="D32" s="43" t="s">
        <v>75</v>
      </c>
      <c r="E32" s="41" t="s">
        <v>74</v>
      </c>
    </row>
    <row r="33" spans="1:7" ht="49.9" customHeight="1" thickBot="1" x14ac:dyDescent="0.2">
      <c r="A33" s="135"/>
      <c r="B33" s="2" t="s">
        <v>26</v>
      </c>
      <c r="C33" s="60">
        <f>ROUNDUP('費目（非表示）'!H14,-3)</f>
        <v>0</v>
      </c>
      <c r="D33" s="32" t="s">
        <v>56</v>
      </c>
      <c r="E33" s="42" t="s">
        <v>55</v>
      </c>
    </row>
    <row r="34" spans="1:7" ht="49.9" customHeight="1" thickBot="1" x14ac:dyDescent="0.2">
      <c r="A34" s="135"/>
      <c r="B34" s="2" t="s">
        <v>27</v>
      </c>
      <c r="C34" s="60">
        <f>ROUNDUP('費目（非表示）'!H15,-3)</f>
        <v>0</v>
      </c>
      <c r="D34" s="32" t="s">
        <v>56</v>
      </c>
      <c r="E34" s="42" t="s">
        <v>55</v>
      </c>
    </row>
    <row r="35" spans="1:7" ht="49.9" customHeight="1" thickBot="1" x14ac:dyDescent="0.2">
      <c r="A35" s="135"/>
      <c r="B35" s="2" t="s">
        <v>28</v>
      </c>
      <c r="C35" s="60">
        <f>ROUNDUP('費目（非表示）'!H16,-3)</f>
        <v>0</v>
      </c>
      <c r="D35" s="32" t="s">
        <v>56</v>
      </c>
      <c r="E35" s="42" t="s">
        <v>55</v>
      </c>
    </row>
    <row r="36" spans="1:7" ht="49.9" customHeight="1" thickBot="1" x14ac:dyDescent="0.2">
      <c r="A36" s="135"/>
      <c r="B36" s="2" t="s">
        <v>29</v>
      </c>
      <c r="C36" s="60">
        <f>ROUNDUP('費目（非表示）'!H17,-3)</f>
        <v>0</v>
      </c>
      <c r="D36" s="32" t="s">
        <v>56</v>
      </c>
      <c r="E36" s="42" t="s">
        <v>55</v>
      </c>
    </row>
    <row r="37" spans="1:7" ht="49.9" customHeight="1" thickBot="1" x14ac:dyDescent="0.2">
      <c r="A37" s="135"/>
      <c r="B37" s="2" t="s">
        <v>30</v>
      </c>
      <c r="C37" s="62">
        <f>ROUNDUP('費目（非表示）'!H18,-3)</f>
        <v>0</v>
      </c>
      <c r="D37" s="32" t="s">
        <v>56</v>
      </c>
      <c r="E37" s="42" t="s">
        <v>55</v>
      </c>
    </row>
    <row r="38" spans="1:7" ht="49.9" customHeight="1" thickTop="1" thickBot="1" x14ac:dyDescent="0.2">
      <c r="A38" s="135"/>
      <c r="B38" s="8" t="s">
        <v>15</v>
      </c>
      <c r="C38" s="61">
        <f>SUM(C32:C37)</f>
        <v>0</v>
      </c>
      <c r="D38" s="26"/>
      <c r="E38" s="13"/>
    </row>
    <row r="39" spans="1:7" ht="49.9" customHeight="1" thickBot="1" x14ac:dyDescent="0.2">
      <c r="A39" s="136" t="s">
        <v>23</v>
      </c>
      <c r="B39" s="5" t="s">
        <v>31</v>
      </c>
      <c r="C39" s="63">
        <f>ROUNDUP('費目（非表示）'!H19,-3)</f>
        <v>0</v>
      </c>
      <c r="D39" s="36" t="s">
        <v>73</v>
      </c>
      <c r="E39" s="41" t="s">
        <v>51</v>
      </c>
    </row>
    <row r="40" spans="1:7" ht="49.9" customHeight="1" thickTop="1" thickBot="1" x14ac:dyDescent="0.2">
      <c r="A40" s="136"/>
      <c r="B40" s="8" t="s">
        <v>16</v>
      </c>
      <c r="C40" s="61">
        <f>SUM(C39)</f>
        <v>0</v>
      </c>
      <c r="D40" s="26"/>
      <c r="E40" s="13"/>
    </row>
    <row r="41" spans="1:7" ht="27.95" customHeight="1" x14ac:dyDescent="0.15">
      <c r="A41" s="137" t="s">
        <v>52</v>
      </c>
      <c r="B41" s="138"/>
      <c r="C41" s="72" t="s">
        <v>81</v>
      </c>
      <c r="D41" s="73"/>
      <c r="E41" s="74"/>
    </row>
    <row r="42" spans="1:7" ht="27.95" customHeight="1" x14ac:dyDescent="0.15">
      <c r="A42" s="115"/>
      <c r="B42" s="116"/>
      <c r="C42" s="114" t="s">
        <v>82</v>
      </c>
      <c r="D42" s="117"/>
      <c r="E42" s="76"/>
    </row>
    <row r="43" spans="1:7" ht="27.95" customHeight="1" x14ac:dyDescent="0.15">
      <c r="A43" s="139">
        <f>IF((ROUNDDOWN((C38+C40-C9*1000)/2,-3)/1000)&gt;5000,5000,ROUNDDOWN((C38+C40-C9*1000)/2,-3)/1000)</f>
        <v>0</v>
      </c>
      <c r="B43" s="140"/>
      <c r="C43" s="114" t="s">
        <v>83</v>
      </c>
      <c r="D43" s="75"/>
      <c r="E43" s="76"/>
    </row>
    <row r="44" spans="1:7" ht="27.95" customHeight="1" thickBot="1" x14ac:dyDescent="0.2">
      <c r="A44" s="30"/>
      <c r="B44" s="66"/>
      <c r="C44" s="77" t="s">
        <v>24</v>
      </c>
      <c r="D44" s="78"/>
      <c r="E44" s="79"/>
      <c r="G44" s="111">
        <f>ROUNDDOWN((C38+C40-C9*1000)/2,-3)/1000</f>
        <v>0</v>
      </c>
    </row>
    <row r="45" spans="1:7" ht="14.25" thickBot="1" x14ac:dyDescent="0.2">
      <c r="A45" s="1"/>
      <c r="B45" s="1"/>
      <c r="C45" s="1"/>
      <c r="D45" s="1"/>
    </row>
    <row r="46" spans="1:7" ht="27.95" customHeight="1" x14ac:dyDescent="0.15">
      <c r="A46" s="120" t="s">
        <v>5</v>
      </c>
      <c r="B46" s="121"/>
      <c r="C46" s="19" t="s">
        <v>22</v>
      </c>
      <c r="D46" s="19"/>
      <c r="E46" s="31"/>
    </row>
    <row r="47" spans="1:7" ht="21" customHeight="1" x14ac:dyDescent="0.15">
      <c r="A47" s="29"/>
      <c r="B47" s="4"/>
      <c r="C47" s="3"/>
      <c r="D47" s="3"/>
      <c r="E47" s="15"/>
    </row>
    <row r="48" spans="1:7" ht="1.1499999999999999" customHeight="1" thickBot="1" x14ac:dyDescent="0.2">
      <c r="A48" s="30"/>
      <c r="B48" s="6"/>
      <c r="C48" s="20"/>
      <c r="D48" s="20"/>
      <c r="E48" s="14"/>
    </row>
    <row r="49" spans="1:5" x14ac:dyDescent="0.15">
      <c r="A49" s="1"/>
      <c r="B49" s="1"/>
      <c r="C49" s="1"/>
      <c r="D49" s="1"/>
      <c r="E49" s="16"/>
    </row>
    <row r="50" spans="1:5" x14ac:dyDescent="0.15">
      <c r="A50" s="1"/>
      <c r="B50" s="1"/>
      <c r="C50" s="1"/>
      <c r="D50" s="1"/>
    </row>
    <row r="51" spans="1:5" x14ac:dyDescent="0.15">
      <c r="A51" s="1"/>
      <c r="B51" s="56"/>
      <c r="C51" s="57"/>
    </row>
    <row r="52" spans="1:5" x14ac:dyDescent="0.15">
      <c r="A52" s="1"/>
      <c r="B52" s="58"/>
      <c r="C52" s="3"/>
    </row>
    <row r="53" spans="1:5" x14ac:dyDescent="0.15">
      <c r="B53" s="58"/>
      <c r="C53" s="3"/>
    </row>
  </sheetData>
  <sheetProtection algorithmName="SHA-512" hashValue="2Y0p8YWQhhMOMPaMn9M0+iR65w7SYXj11R1hqQqEC5jO30MjQPQ5JJoYyp+lNA//DQCR3mlt0lpe1wyknzoqxw==" saltValue="sMXKxroyaq63L4LCet3V9w==" spinCount="100000" sheet="1" objects="1" scenarios="1"/>
  <mergeCells count="33">
    <mergeCell ref="D15:E15"/>
    <mergeCell ref="A2:E2"/>
    <mergeCell ref="A4:B4"/>
    <mergeCell ref="D4:E4"/>
    <mergeCell ref="A5:A8"/>
    <mergeCell ref="D5:E5"/>
    <mergeCell ref="D6:E6"/>
    <mergeCell ref="D7:E7"/>
    <mergeCell ref="D8:E8"/>
    <mergeCell ref="A11:B11"/>
    <mergeCell ref="D9:E9"/>
    <mergeCell ref="D10:E10"/>
    <mergeCell ref="D11:E11"/>
    <mergeCell ref="A14:B14"/>
    <mergeCell ref="D14:E14"/>
    <mergeCell ref="D16:E16"/>
    <mergeCell ref="D17:E17"/>
    <mergeCell ref="D18:E18"/>
    <mergeCell ref="D19:E19"/>
    <mergeCell ref="D20:E20"/>
    <mergeCell ref="D21:E21"/>
    <mergeCell ref="A46:B46"/>
    <mergeCell ref="A22:B22"/>
    <mergeCell ref="D22:E22"/>
    <mergeCell ref="A24:B24"/>
    <mergeCell ref="D24:E24"/>
    <mergeCell ref="D25:E25"/>
    <mergeCell ref="D26:E26"/>
    <mergeCell ref="A31:B31"/>
    <mergeCell ref="A32:A38"/>
    <mergeCell ref="A39:A40"/>
    <mergeCell ref="A41:B41"/>
    <mergeCell ref="A43:B43"/>
  </mergeCells>
  <phoneticPr fontId="1"/>
  <dataValidations count="1">
    <dataValidation imeMode="off" allowBlank="1" showInputMessage="1" showErrorMessage="1" sqref="C15:C22 B15:B21 B44 B51:B53 G44 B32:B40 B9:B10 C5:C11 C32:C44" xr:uid="{00000000-0002-0000-0000-000000000000}"/>
  </dataValidations>
  <pageMargins left="0.98425196850393704" right="0.59055118110236227" top="0.78740157480314965" bottom="0.78740157480314965" header="0.70866141732283472" footer="0.59055118110236227"/>
  <pageSetup paperSize="9" orientation="portrait" horizontalDpi="300" r:id="rId1"/>
  <headerFooter alignWithMargins="0"/>
  <rowBreaks count="1" manualBreakCount="1">
    <brk id="28"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D16"/>
  <sheetViews>
    <sheetView topLeftCell="A3" workbookViewId="0">
      <selection activeCell="D10" sqref="D10"/>
    </sheetView>
  </sheetViews>
  <sheetFormatPr defaultRowHeight="13.5" x14ac:dyDescent="0.15"/>
  <cols>
    <col min="1" max="1" width="4.875" customWidth="1"/>
    <col min="2" max="2" width="16.625" customWidth="1"/>
    <col min="3" max="3" width="15" customWidth="1"/>
    <col min="4" max="4" width="47.875" customWidth="1"/>
  </cols>
  <sheetData>
    <row r="3" spans="1:4" ht="54" customHeight="1" x14ac:dyDescent="0.15"/>
    <row r="4" spans="1:4" ht="21.95" customHeight="1" thickBot="1" x14ac:dyDescent="0.2">
      <c r="A4" s="7" t="s">
        <v>1</v>
      </c>
      <c r="B4" s="1"/>
      <c r="C4" s="1"/>
      <c r="D4" s="1"/>
    </row>
    <row r="5" spans="1:4" ht="21.95" customHeight="1" thickBot="1" x14ac:dyDescent="0.2">
      <c r="A5" s="132" t="s">
        <v>7</v>
      </c>
      <c r="B5" s="133"/>
      <c r="C5" s="9" t="s">
        <v>8</v>
      </c>
      <c r="D5" s="69" t="s">
        <v>9</v>
      </c>
    </row>
    <row r="6" spans="1:4" ht="21.95" customHeight="1" thickTop="1" x14ac:dyDescent="0.15">
      <c r="A6" s="146" t="s">
        <v>19</v>
      </c>
      <c r="B6" s="83" t="s">
        <v>10</v>
      </c>
      <c r="C6" s="86">
        <v>0</v>
      </c>
      <c r="D6" s="87"/>
    </row>
    <row r="7" spans="1:4" ht="21.95" customHeight="1" x14ac:dyDescent="0.15">
      <c r="A7" s="147"/>
      <c r="B7" s="83" t="s">
        <v>11</v>
      </c>
      <c r="C7" s="88">
        <v>0</v>
      </c>
      <c r="D7" s="89"/>
    </row>
    <row r="8" spans="1:4" ht="21.95" customHeight="1" x14ac:dyDescent="0.15">
      <c r="A8" s="147"/>
      <c r="B8" s="83" t="s">
        <v>12</v>
      </c>
      <c r="C8" s="88">
        <v>0</v>
      </c>
      <c r="D8" s="89"/>
    </row>
    <row r="9" spans="1:4" ht="21.95" customHeight="1" x14ac:dyDescent="0.15">
      <c r="A9" s="148"/>
      <c r="B9" s="83" t="s">
        <v>3</v>
      </c>
      <c r="C9" s="88">
        <v>0</v>
      </c>
      <c r="D9" s="89"/>
    </row>
    <row r="10" spans="1:4" ht="21.95" customHeight="1" thickBot="1" x14ac:dyDescent="0.2">
      <c r="A10" s="27" t="s">
        <v>2</v>
      </c>
      <c r="B10" s="68"/>
      <c r="C10" s="90">
        <v>0</v>
      </c>
      <c r="D10" s="91"/>
    </row>
    <row r="11" spans="1:4" ht="21.95" customHeight="1" thickTop="1" thickBot="1" x14ac:dyDescent="0.2">
      <c r="A11" s="37" t="s">
        <v>53</v>
      </c>
      <c r="B11" s="22"/>
      <c r="C11" s="70">
        <f>'※入力不要※ 事業収支予算書'!A43</f>
        <v>0</v>
      </c>
      <c r="D11" s="71"/>
    </row>
    <row r="12" spans="1:4" ht="21.95" customHeight="1" thickBot="1" x14ac:dyDescent="0.2">
      <c r="A12" s="122" t="s">
        <v>13</v>
      </c>
      <c r="B12" s="123"/>
      <c r="C12" s="11">
        <f>SUM(C6:C11)</f>
        <v>0</v>
      </c>
      <c r="D12" s="45"/>
    </row>
    <row r="14" spans="1:4" ht="41.45" customHeight="1" x14ac:dyDescent="0.15">
      <c r="D14" s="67" t="str">
        <f>IF(C12=C16,"","          収入の部と支出の部の合計が一致しません。
　　　　　　　　ご確認お願いいたします。")</f>
        <v/>
      </c>
    </row>
    <row r="15" spans="1:4" ht="14.25" thickBot="1" x14ac:dyDescent="0.2"/>
    <row r="16" spans="1:4" ht="21.95" customHeight="1" thickBot="1" x14ac:dyDescent="0.2">
      <c r="B16" s="46" t="s">
        <v>77</v>
      </c>
      <c r="C16" s="11">
        <f>'※入力不要※ 事業収支予算書'!C22/1000</f>
        <v>0</v>
      </c>
    </row>
  </sheetData>
  <mergeCells count="3">
    <mergeCell ref="A12:B12"/>
    <mergeCell ref="A5:B5"/>
    <mergeCell ref="A6:A9"/>
  </mergeCells>
  <phoneticPr fontId="1"/>
  <dataValidations count="1">
    <dataValidation imeMode="off" allowBlank="1" showInputMessage="1" showErrorMessage="1" sqref="B10:B11 C6:C12" xr:uid="{00000000-0002-0000-0100-000000000000}"/>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4"/>
  <sheetViews>
    <sheetView workbookViewId="0">
      <selection activeCell="O19" sqref="O19"/>
    </sheetView>
  </sheetViews>
  <sheetFormatPr defaultRowHeight="13.5" x14ac:dyDescent="0.15"/>
  <cols>
    <col min="1" max="1" width="5.375" customWidth="1"/>
    <col min="2" max="2" width="15.125" style="35" customWidth="1"/>
    <col min="3" max="3" width="42.375" customWidth="1"/>
    <col min="4" max="4" width="17.875" customWidth="1"/>
    <col min="5" max="5" width="7.625" customWidth="1"/>
    <col min="9" max="9" width="12" customWidth="1"/>
  </cols>
  <sheetData>
    <row r="1" spans="1:11" ht="21" customHeight="1" x14ac:dyDescent="0.15">
      <c r="A1" s="47"/>
      <c r="B1" s="48"/>
    </row>
    <row r="2" spans="1:11" ht="21.95" customHeight="1" x14ac:dyDescent="0.15">
      <c r="A2" s="47" t="s">
        <v>72</v>
      </c>
      <c r="B2" s="40"/>
      <c r="C2" s="112" t="str">
        <f>IF(J2&lt;500000,"助成対象事業費総額が50万円を下回っています。事業の要件を満たしていません。","")</f>
        <v>助成対象事業費総額が50万円を下回っています。事業の要件を満たしていません。</v>
      </c>
      <c r="H2" t="s">
        <v>78</v>
      </c>
      <c r="J2">
        <f>SUM('※入力不要※ 事業収支予算書'!C38,'※入力不要※ 事業収支予算書'!C40)</f>
        <v>0</v>
      </c>
      <c r="K2" t="s">
        <v>79</v>
      </c>
    </row>
    <row r="3" spans="1:11" ht="21.95" customHeight="1" thickBot="1" x14ac:dyDescent="0.2">
      <c r="B3" s="49" t="s">
        <v>58</v>
      </c>
    </row>
    <row r="4" spans="1:11" ht="31.15" customHeight="1" thickBot="1" x14ac:dyDescent="0.2">
      <c r="A4" s="92" t="s">
        <v>76</v>
      </c>
      <c r="B4" s="93" t="s">
        <v>46</v>
      </c>
      <c r="C4" s="94" t="s">
        <v>59</v>
      </c>
      <c r="D4" s="94" t="s">
        <v>47</v>
      </c>
      <c r="E4" s="95" t="s">
        <v>50</v>
      </c>
      <c r="F4" s="96" t="s">
        <v>18</v>
      </c>
    </row>
    <row r="5" spans="1:11" ht="21.75" customHeight="1" thickTop="1" x14ac:dyDescent="0.15">
      <c r="A5" s="97">
        <v>1</v>
      </c>
      <c r="B5" s="107"/>
      <c r="C5" s="50"/>
      <c r="D5" s="51"/>
      <c r="E5" s="52"/>
      <c r="F5" s="98"/>
    </row>
    <row r="6" spans="1:11" ht="21.75" customHeight="1" x14ac:dyDescent="0.15">
      <c r="A6" s="99">
        <v>2</v>
      </c>
      <c r="B6" s="108"/>
      <c r="C6" s="53"/>
      <c r="D6" s="54"/>
      <c r="E6" s="55"/>
      <c r="F6" s="100"/>
    </row>
    <row r="7" spans="1:11" ht="21.75" customHeight="1" x14ac:dyDescent="0.15">
      <c r="A7" s="99">
        <v>3</v>
      </c>
      <c r="B7" s="108"/>
      <c r="C7" s="53"/>
      <c r="D7" s="54"/>
      <c r="E7" s="55"/>
      <c r="F7" s="100"/>
    </row>
    <row r="8" spans="1:11" ht="21.75" customHeight="1" x14ac:dyDescent="0.15">
      <c r="A8" s="99">
        <v>4</v>
      </c>
      <c r="B8" s="108"/>
      <c r="C8" s="53"/>
      <c r="D8" s="54"/>
      <c r="E8" s="55"/>
      <c r="F8" s="100"/>
    </row>
    <row r="9" spans="1:11" ht="21.75" customHeight="1" x14ac:dyDescent="0.15">
      <c r="A9" s="99">
        <v>5</v>
      </c>
      <c r="B9" s="108"/>
      <c r="C9" s="53"/>
      <c r="D9" s="54"/>
      <c r="E9" s="55"/>
      <c r="F9" s="100"/>
    </row>
    <row r="10" spans="1:11" ht="21.75" customHeight="1" x14ac:dyDescent="0.15">
      <c r="A10" s="99">
        <v>6</v>
      </c>
      <c r="B10" s="108"/>
      <c r="C10" s="53"/>
      <c r="D10" s="54"/>
      <c r="E10" s="55"/>
      <c r="F10" s="100"/>
    </row>
    <row r="11" spans="1:11" ht="21.75" customHeight="1" x14ac:dyDescent="0.15">
      <c r="A11" s="99">
        <v>7</v>
      </c>
      <c r="B11" s="108"/>
      <c r="C11" s="53"/>
      <c r="D11" s="54"/>
      <c r="E11" s="55"/>
      <c r="F11" s="100"/>
    </row>
    <row r="12" spans="1:11" ht="21.75" customHeight="1" x14ac:dyDescent="0.15">
      <c r="A12" s="99">
        <v>8</v>
      </c>
      <c r="B12" s="108"/>
      <c r="C12" s="53"/>
      <c r="D12" s="54"/>
      <c r="E12" s="55"/>
      <c r="F12" s="100"/>
    </row>
    <row r="13" spans="1:11" ht="21.75" customHeight="1" x14ac:dyDescent="0.15">
      <c r="A13" s="99">
        <v>9</v>
      </c>
      <c r="B13" s="108"/>
      <c r="C13" s="53"/>
      <c r="D13" s="54"/>
      <c r="E13" s="55"/>
      <c r="F13" s="100"/>
    </row>
    <row r="14" spans="1:11" ht="21.75" customHeight="1" x14ac:dyDescent="0.15">
      <c r="A14" s="99">
        <v>10</v>
      </c>
      <c r="B14" s="108"/>
      <c r="C14" s="53"/>
      <c r="D14" s="54"/>
      <c r="E14" s="55"/>
      <c r="F14" s="100"/>
    </row>
    <row r="15" spans="1:11" ht="21.75" customHeight="1" x14ac:dyDescent="0.15">
      <c r="A15" s="99">
        <v>11</v>
      </c>
      <c r="B15" s="108"/>
      <c r="C15" s="53"/>
      <c r="D15" s="54"/>
      <c r="E15" s="55"/>
      <c r="F15" s="100"/>
    </row>
    <row r="16" spans="1:11" ht="21.75" customHeight="1" x14ac:dyDescent="0.15">
      <c r="A16" s="99">
        <v>12</v>
      </c>
      <c r="B16" s="108"/>
      <c r="C16" s="53"/>
      <c r="D16" s="54"/>
      <c r="E16" s="55"/>
      <c r="F16" s="100"/>
    </row>
    <row r="17" spans="1:6" ht="21.75" customHeight="1" x14ac:dyDescent="0.15">
      <c r="A17" s="99">
        <v>13</v>
      </c>
      <c r="B17" s="108"/>
      <c r="C17" s="53"/>
      <c r="D17" s="54"/>
      <c r="E17" s="55"/>
      <c r="F17" s="100"/>
    </row>
    <row r="18" spans="1:6" ht="21.75" customHeight="1" x14ac:dyDescent="0.15">
      <c r="A18" s="99">
        <v>14</v>
      </c>
      <c r="B18" s="108"/>
      <c r="C18" s="53"/>
      <c r="D18" s="54"/>
      <c r="E18" s="55"/>
      <c r="F18" s="100"/>
    </row>
    <row r="19" spans="1:6" ht="21.75" customHeight="1" x14ac:dyDescent="0.15">
      <c r="A19" s="99">
        <v>15</v>
      </c>
      <c r="B19" s="108"/>
      <c r="C19" s="53"/>
      <c r="D19" s="54"/>
      <c r="E19" s="55"/>
      <c r="F19" s="100"/>
    </row>
    <row r="20" spans="1:6" ht="21.75" customHeight="1" x14ac:dyDescent="0.15">
      <c r="A20" s="99">
        <v>16</v>
      </c>
      <c r="B20" s="108"/>
      <c r="C20" s="53"/>
      <c r="D20" s="54"/>
      <c r="E20" s="55"/>
      <c r="F20" s="100"/>
    </row>
    <row r="21" spans="1:6" ht="21.75" customHeight="1" x14ac:dyDescent="0.15">
      <c r="A21" s="99">
        <v>17</v>
      </c>
      <c r="B21" s="108"/>
      <c r="C21" s="53"/>
      <c r="D21" s="54"/>
      <c r="E21" s="55"/>
      <c r="F21" s="100"/>
    </row>
    <row r="22" spans="1:6" ht="21.75" customHeight="1" x14ac:dyDescent="0.15">
      <c r="A22" s="99">
        <v>18</v>
      </c>
      <c r="B22" s="108"/>
      <c r="C22" s="53"/>
      <c r="D22" s="54"/>
      <c r="E22" s="55"/>
      <c r="F22" s="100"/>
    </row>
    <row r="23" spans="1:6" ht="21.75" customHeight="1" x14ac:dyDescent="0.15">
      <c r="A23" s="99">
        <v>19</v>
      </c>
      <c r="B23" s="108"/>
      <c r="C23" s="53"/>
      <c r="D23" s="54"/>
      <c r="E23" s="55"/>
      <c r="F23" s="100"/>
    </row>
    <row r="24" spans="1:6" ht="21.75" customHeight="1" x14ac:dyDescent="0.15">
      <c r="A24" s="99">
        <v>20</v>
      </c>
      <c r="B24" s="108"/>
      <c r="C24" s="53"/>
      <c r="D24" s="54"/>
      <c r="E24" s="55"/>
      <c r="F24" s="100"/>
    </row>
    <row r="25" spans="1:6" ht="21.75" customHeight="1" x14ac:dyDescent="0.15">
      <c r="A25" s="99">
        <v>21</v>
      </c>
      <c r="B25" s="108"/>
      <c r="C25" s="53"/>
      <c r="D25" s="54"/>
      <c r="E25" s="55"/>
      <c r="F25" s="100"/>
    </row>
    <row r="26" spans="1:6" ht="21.75" customHeight="1" x14ac:dyDescent="0.15">
      <c r="A26" s="99">
        <v>22</v>
      </c>
      <c r="B26" s="108"/>
      <c r="C26" s="53"/>
      <c r="D26" s="54"/>
      <c r="E26" s="55"/>
      <c r="F26" s="100"/>
    </row>
    <row r="27" spans="1:6" ht="21.75" customHeight="1" x14ac:dyDescent="0.15">
      <c r="A27" s="99">
        <v>23</v>
      </c>
      <c r="B27" s="108"/>
      <c r="C27" s="53"/>
      <c r="D27" s="54"/>
      <c r="E27" s="55"/>
      <c r="F27" s="100"/>
    </row>
    <row r="28" spans="1:6" ht="21.75" customHeight="1" x14ac:dyDescent="0.15">
      <c r="A28" s="99">
        <v>24</v>
      </c>
      <c r="B28" s="108"/>
      <c r="C28" s="53"/>
      <c r="D28" s="54"/>
      <c r="E28" s="55"/>
      <c r="F28" s="100"/>
    </row>
    <row r="29" spans="1:6" ht="21.75" customHeight="1" x14ac:dyDescent="0.15">
      <c r="A29" s="99">
        <v>25</v>
      </c>
      <c r="B29" s="108"/>
      <c r="C29" s="53"/>
      <c r="D29" s="54"/>
      <c r="E29" s="55"/>
      <c r="F29" s="100"/>
    </row>
    <row r="30" spans="1:6" ht="21.75" customHeight="1" x14ac:dyDescent="0.15">
      <c r="A30" s="99">
        <v>26</v>
      </c>
      <c r="B30" s="108"/>
      <c r="C30" s="53"/>
      <c r="D30" s="54"/>
      <c r="E30" s="55"/>
      <c r="F30" s="100"/>
    </row>
    <row r="31" spans="1:6" ht="21.75" customHeight="1" x14ac:dyDescent="0.15">
      <c r="A31" s="99">
        <v>27</v>
      </c>
      <c r="B31" s="108"/>
      <c r="C31" s="53"/>
      <c r="D31" s="54"/>
      <c r="E31" s="55"/>
      <c r="F31" s="100"/>
    </row>
    <row r="32" spans="1:6" ht="21.75" customHeight="1" x14ac:dyDescent="0.15">
      <c r="A32" s="99">
        <v>28</v>
      </c>
      <c r="B32" s="108"/>
      <c r="C32" s="53"/>
      <c r="D32" s="54"/>
      <c r="E32" s="55"/>
      <c r="F32" s="100"/>
    </row>
    <row r="33" spans="1:6" ht="21.75" customHeight="1" x14ac:dyDescent="0.15">
      <c r="A33" s="99">
        <v>29</v>
      </c>
      <c r="B33" s="108"/>
      <c r="C33" s="53"/>
      <c r="D33" s="54"/>
      <c r="E33" s="55"/>
      <c r="F33" s="100"/>
    </row>
    <row r="34" spans="1:6" ht="21.75" customHeight="1" x14ac:dyDescent="0.15">
      <c r="A34" s="99">
        <v>30</v>
      </c>
      <c r="B34" s="108"/>
      <c r="C34" s="53"/>
      <c r="D34" s="54"/>
      <c r="E34" s="55"/>
      <c r="F34" s="100"/>
    </row>
    <row r="35" spans="1:6" ht="21.75" customHeight="1" x14ac:dyDescent="0.15">
      <c r="A35" s="99">
        <v>31</v>
      </c>
      <c r="B35" s="108"/>
      <c r="C35" s="53"/>
      <c r="D35" s="54"/>
      <c r="E35" s="55"/>
      <c r="F35" s="100"/>
    </row>
    <row r="36" spans="1:6" ht="21.75" customHeight="1" x14ac:dyDescent="0.15">
      <c r="A36" s="99">
        <v>32</v>
      </c>
      <c r="B36" s="108"/>
      <c r="C36" s="53"/>
      <c r="D36" s="54"/>
      <c r="E36" s="55"/>
      <c r="F36" s="100"/>
    </row>
    <row r="37" spans="1:6" ht="21.75" customHeight="1" x14ac:dyDescent="0.15">
      <c r="A37" s="101">
        <v>33</v>
      </c>
      <c r="B37" s="108"/>
      <c r="C37" s="53"/>
      <c r="D37" s="54"/>
      <c r="E37" s="55"/>
      <c r="F37" s="100"/>
    </row>
    <row r="38" spans="1:6" ht="21.75" customHeight="1" x14ac:dyDescent="0.15">
      <c r="A38" s="99">
        <v>34</v>
      </c>
      <c r="B38" s="108"/>
      <c r="C38" s="53"/>
      <c r="D38" s="54"/>
      <c r="E38" s="55"/>
      <c r="F38" s="100"/>
    </row>
    <row r="39" spans="1:6" ht="21.75" customHeight="1" x14ac:dyDescent="0.15">
      <c r="A39" s="99">
        <v>35</v>
      </c>
      <c r="B39" s="108"/>
      <c r="C39" s="53"/>
      <c r="D39" s="54"/>
      <c r="E39" s="55"/>
      <c r="F39" s="100"/>
    </row>
    <row r="40" spans="1:6" ht="21.75" customHeight="1" x14ac:dyDescent="0.15">
      <c r="A40" s="99">
        <v>36</v>
      </c>
      <c r="B40" s="109"/>
      <c r="C40" s="53"/>
      <c r="D40" s="54"/>
      <c r="E40" s="55"/>
      <c r="F40" s="100"/>
    </row>
    <row r="41" spans="1:6" ht="21.75" customHeight="1" x14ac:dyDescent="0.15">
      <c r="A41" s="99">
        <v>37</v>
      </c>
      <c r="B41" s="109"/>
      <c r="C41" s="53"/>
      <c r="D41" s="54"/>
      <c r="E41" s="55"/>
      <c r="F41" s="100"/>
    </row>
    <row r="42" spans="1:6" ht="21.75" customHeight="1" x14ac:dyDescent="0.15">
      <c r="A42" s="99">
        <v>38</v>
      </c>
      <c r="B42" s="109"/>
      <c r="C42" s="53"/>
      <c r="D42" s="54"/>
      <c r="E42" s="55"/>
      <c r="F42" s="100"/>
    </row>
    <row r="43" spans="1:6" ht="21.75" customHeight="1" x14ac:dyDescent="0.15">
      <c r="A43" s="99">
        <v>39</v>
      </c>
      <c r="B43" s="109"/>
      <c r="C43" s="53"/>
      <c r="D43" s="54"/>
      <c r="E43" s="55"/>
      <c r="F43" s="100"/>
    </row>
    <row r="44" spans="1:6" ht="21.75" customHeight="1" x14ac:dyDescent="0.15">
      <c r="A44" s="99">
        <v>40</v>
      </c>
      <c r="B44" s="109"/>
      <c r="C44" s="53"/>
      <c r="D44" s="54"/>
      <c r="E44" s="55"/>
      <c r="F44" s="100"/>
    </row>
    <row r="45" spans="1:6" ht="21.75" customHeight="1" x14ac:dyDescent="0.15">
      <c r="A45" s="99">
        <v>41</v>
      </c>
      <c r="B45" s="109"/>
      <c r="C45" s="53"/>
      <c r="D45" s="54"/>
      <c r="E45" s="55"/>
      <c r="F45" s="100"/>
    </row>
    <row r="46" spans="1:6" ht="21.75" customHeight="1" x14ac:dyDescent="0.15">
      <c r="A46" s="99">
        <v>42</v>
      </c>
      <c r="B46" s="109"/>
      <c r="C46" s="53"/>
      <c r="D46" s="54"/>
      <c r="E46" s="55"/>
      <c r="F46" s="100"/>
    </row>
    <row r="47" spans="1:6" ht="21.75" customHeight="1" x14ac:dyDescent="0.15">
      <c r="A47" s="99">
        <v>43</v>
      </c>
      <c r="B47" s="109"/>
      <c r="C47" s="53"/>
      <c r="D47" s="54"/>
      <c r="E47" s="55"/>
      <c r="F47" s="100"/>
    </row>
    <row r="48" spans="1:6" ht="21.75" customHeight="1" x14ac:dyDescent="0.15">
      <c r="A48" s="99">
        <v>44</v>
      </c>
      <c r="B48" s="109"/>
      <c r="C48" s="53"/>
      <c r="D48" s="54"/>
      <c r="E48" s="55"/>
      <c r="F48" s="100"/>
    </row>
    <row r="49" spans="1:6" ht="21.75" customHeight="1" x14ac:dyDescent="0.15">
      <c r="A49" s="99">
        <v>45</v>
      </c>
      <c r="B49" s="109"/>
      <c r="C49" s="53"/>
      <c r="D49" s="54"/>
      <c r="E49" s="55"/>
      <c r="F49" s="100"/>
    </row>
    <row r="50" spans="1:6" ht="21.75" customHeight="1" x14ac:dyDescent="0.15">
      <c r="A50" s="99">
        <v>46</v>
      </c>
      <c r="B50" s="109"/>
      <c r="C50" s="53"/>
      <c r="D50" s="54"/>
      <c r="E50" s="55"/>
      <c r="F50" s="100"/>
    </row>
    <row r="51" spans="1:6" ht="21.75" customHeight="1" x14ac:dyDescent="0.15">
      <c r="A51" s="99">
        <v>47</v>
      </c>
      <c r="B51" s="109"/>
      <c r="C51" s="53"/>
      <c r="D51" s="54"/>
      <c r="E51" s="55"/>
      <c r="F51" s="100"/>
    </row>
    <row r="52" spans="1:6" ht="21.75" customHeight="1" x14ac:dyDescent="0.15">
      <c r="A52" s="99">
        <v>48</v>
      </c>
      <c r="B52" s="109"/>
      <c r="C52" s="53"/>
      <c r="D52" s="54"/>
      <c r="E52" s="55"/>
      <c r="F52" s="100"/>
    </row>
    <row r="53" spans="1:6" ht="21.75" customHeight="1" x14ac:dyDescent="0.15">
      <c r="A53" s="99">
        <v>49</v>
      </c>
      <c r="B53" s="109"/>
      <c r="C53" s="53"/>
      <c r="D53" s="54"/>
      <c r="E53" s="55"/>
      <c r="F53" s="100"/>
    </row>
    <row r="54" spans="1:6" ht="21.75" customHeight="1" x14ac:dyDescent="0.15">
      <c r="A54" s="99">
        <v>50</v>
      </c>
      <c r="B54" s="109"/>
      <c r="C54" s="53"/>
      <c r="D54" s="54"/>
      <c r="E54" s="55"/>
      <c r="F54" s="100"/>
    </row>
    <row r="55" spans="1:6" ht="21.75" customHeight="1" x14ac:dyDescent="0.15">
      <c r="A55" s="99">
        <v>51</v>
      </c>
      <c r="B55" s="109"/>
      <c r="C55" s="53"/>
      <c r="D55" s="54"/>
      <c r="E55" s="55"/>
      <c r="F55" s="100"/>
    </row>
    <row r="56" spans="1:6" ht="21.75" customHeight="1" x14ac:dyDescent="0.15">
      <c r="A56" s="99">
        <v>52</v>
      </c>
      <c r="B56" s="109"/>
      <c r="C56" s="53"/>
      <c r="D56" s="54"/>
      <c r="E56" s="55"/>
      <c r="F56" s="100"/>
    </row>
    <row r="57" spans="1:6" ht="21.75" customHeight="1" x14ac:dyDescent="0.15">
      <c r="A57" s="99">
        <v>53</v>
      </c>
      <c r="B57" s="109"/>
      <c r="C57" s="53"/>
      <c r="D57" s="54"/>
      <c r="E57" s="55"/>
      <c r="F57" s="100"/>
    </row>
    <row r="58" spans="1:6" ht="21.75" customHeight="1" x14ac:dyDescent="0.15">
      <c r="A58" s="99">
        <v>54</v>
      </c>
      <c r="B58" s="109"/>
      <c r="C58" s="53"/>
      <c r="D58" s="54"/>
      <c r="E58" s="55"/>
      <c r="F58" s="100"/>
    </row>
    <row r="59" spans="1:6" ht="21.75" customHeight="1" x14ac:dyDescent="0.15">
      <c r="A59" s="99">
        <v>55</v>
      </c>
      <c r="B59" s="109"/>
      <c r="C59" s="53"/>
      <c r="D59" s="54"/>
      <c r="E59" s="55"/>
      <c r="F59" s="100"/>
    </row>
    <row r="60" spans="1:6" ht="21.75" customHeight="1" x14ac:dyDescent="0.15">
      <c r="A60" s="99">
        <v>56</v>
      </c>
      <c r="B60" s="109"/>
      <c r="C60" s="53"/>
      <c r="D60" s="54"/>
      <c r="E60" s="55"/>
      <c r="F60" s="100"/>
    </row>
    <row r="61" spans="1:6" ht="21.75" customHeight="1" x14ac:dyDescent="0.15">
      <c r="A61" s="99">
        <v>57</v>
      </c>
      <c r="B61" s="109"/>
      <c r="C61" s="53"/>
      <c r="D61" s="54"/>
      <c r="E61" s="55"/>
      <c r="F61" s="100"/>
    </row>
    <row r="62" spans="1:6" ht="21.75" customHeight="1" x14ac:dyDescent="0.15">
      <c r="A62" s="99">
        <v>58</v>
      </c>
      <c r="B62" s="109"/>
      <c r="C62" s="53"/>
      <c r="D62" s="54"/>
      <c r="E62" s="55"/>
      <c r="F62" s="100"/>
    </row>
    <row r="63" spans="1:6" ht="21.75" customHeight="1" x14ac:dyDescent="0.15">
      <c r="A63" s="99">
        <v>59</v>
      </c>
      <c r="B63" s="109"/>
      <c r="C63" s="53"/>
      <c r="D63" s="54"/>
      <c r="E63" s="55"/>
      <c r="F63" s="100"/>
    </row>
    <row r="64" spans="1:6" ht="21.75" customHeight="1" x14ac:dyDescent="0.15">
      <c r="A64" s="99">
        <v>60</v>
      </c>
      <c r="B64" s="109"/>
      <c r="C64" s="53"/>
      <c r="D64" s="54"/>
      <c r="E64" s="55"/>
      <c r="F64" s="100"/>
    </row>
    <row r="65" spans="1:6" ht="21.75" customHeight="1" x14ac:dyDescent="0.15">
      <c r="A65" s="99">
        <v>61</v>
      </c>
      <c r="B65" s="109"/>
      <c r="C65" s="53"/>
      <c r="D65" s="54"/>
      <c r="E65" s="55"/>
      <c r="F65" s="100"/>
    </row>
    <row r="66" spans="1:6" ht="21.75" customHeight="1" x14ac:dyDescent="0.15">
      <c r="A66" s="99">
        <v>62</v>
      </c>
      <c r="B66" s="109"/>
      <c r="C66" s="53"/>
      <c r="D66" s="54"/>
      <c r="E66" s="55"/>
      <c r="F66" s="100"/>
    </row>
    <row r="67" spans="1:6" ht="21.75" customHeight="1" x14ac:dyDescent="0.15">
      <c r="A67" s="99">
        <v>63</v>
      </c>
      <c r="B67" s="109"/>
      <c r="C67" s="53"/>
      <c r="D67" s="54"/>
      <c r="E67" s="55"/>
      <c r="F67" s="100"/>
    </row>
    <row r="68" spans="1:6" ht="21.75" customHeight="1" x14ac:dyDescent="0.15">
      <c r="A68" s="99">
        <v>64</v>
      </c>
      <c r="B68" s="109"/>
      <c r="C68" s="53"/>
      <c r="D68" s="54"/>
      <c r="E68" s="55"/>
      <c r="F68" s="100"/>
    </row>
    <row r="69" spans="1:6" ht="21.75" customHeight="1" x14ac:dyDescent="0.15">
      <c r="A69" s="99">
        <v>65</v>
      </c>
      <c r="B69" s="109"/>
      <c r="C69" s="53"/>
      <c r="D69" s="54"/>
      <c r="E69" s="55"/>
      <c r="F69" s="100"/>
    </row>
    <row r="70" spans="1:6" ht="21.75" customHeight="1" x14ac:dyDescent="0.15">
      <c r="A70" s="99">
        <v>66</v>
      </c>
      <c r="B70" s="109"/>
      <c r="C70" s="53"/>
      <c r="D70" s="54"/>
      <c r="E70" s="55"/>
      <c r="F70" s="100"/>
    </row>
    <row r="71" spans="1:6" ht="21.75" customHeight="1" x14ac:dyDescent="0.15">
      <c r="A71" s="99">
        <v>67</v>
      </c>
      <c r="B71" s="109"/>
      <c r="C71" s="53"/>
      <c r="D71" s="54"/>
      <c r="E71" s="55"/>
      <c r="F71" s="100"/>
    </row>
    <row r="72" spans="1:6" ht="21.75" customHeight="1" x14ac:dyDescent="0.15">
      <c r="A72" s="99">
        <v>68</v>
      </c>
      <c r="B72" s="109"/>
      <c r="C72" s="53"/>
      <c r="D72" s="54"/>
      <c r="E72" s="55"/>
      <c r="F72" s="100"/>
    </row>
    <row r="73" spans="1:6" ht="21.75" customHeight="1" x14ac:dyDescent="0.15">
      <c r="A73" s="99">
        <v>69</v>
      </c>
      <c r="B73" s="109"/>
      <c r="C73" s="53"/>
      <c r="D73" s="54"/>
      <c r="E73" s="55"/>
      <c r="F73" s="100"/>
    </row>
    <row r="74" spans="1:6" ht="21.75" customHeight="1" x14ac:dyDescent="0.15">
      <c r="A74" s="99">
        <v>70</v>
      </c>
      <c r="B74" s="109"/>
      <c r="C74" s="53"/>
      <c r="D74" s="54"/>
      <c r="E74" s="55"/>
      <c r="F74" s="100"/>
    </row>
    <row r="75" spans="1:6" ht="21.75" customHeight="1" x14ac:dyDescent="0.15">
      <c r="A75" s="99">
        <v>71</v>
      </c>
      <c r="B75" s="109"/>
      <c r="C75" s="53"/>
      <c r="D75" s="54"/>
      <c r="E75" s="55"/>
      <c r="F75" s="100"/>
    </row>
    <row r="76" spans="1:6" ht="21.75" customHeight="1" x14ac:dyDescent="0.15">
      <c r="A76" s="99">
        <v>72</v>
      </c>
      <c r="B76" s="109"/>
      <c r="C76" s="53"/>
      <c r="D76" s="54"/>
      <c r="E76" s="55"/>
      <c r="F76" s="100"/>
    </row>
    <row r="77" spans="1:6" ht="21.75" customHeight="1" x14ac:dyDescent="0.15">
      <c r="A77" s="99">
        <v>73</v>
      </c>
      <c r="B77" s="109"/>
      <c r="C77" s="53"/>
      <c r="D77" s="54"/>
      <c r="E77" s="55"/>
      <c r="F77" s="100"/>
    </row>
    <row r="78" spans="1:6" ht="21.75" customHeight="1" x14ac:dyDescent="0.15">
      <c r="A78" s="99">
        <v>74</v>
      </c>
      <c r="B78" s="109"/>
      <c r="C78" s="53"/>
      <c r="D78" s="54"/>
      <c r="E78" s="55"/>
      <c r="F78" s="100"/>
    </row>
    <row r="79" spans="1:6" ht="21.75" customHeight="1" x14ac:dyDescent="0.15">
      <c r="A79" s="99">
        <v>75</v>
      </c>
      <c r="B79" s="109"/>
      <c r="C79" s="53"/>
      <c r="D79" s="54"/>
      <c r="E79" s="55"/>
      <c r="F79" s="100"/>
    </row>
    <row r="80" spans="1:6" ht="21.75" customHeight="1" x14ac:dyDescent="0.15">
      <c r="A80" s="99">
        <v>76</v>
      </c>
      <c r="B80" s="109"/>
      <c r="C80" s="53"/>
      <c r="D80" s="54"/>
      <c r="E80" s="55"/>
      <c r="F80" s="100"/>
    </row>
    <row r="81" spans="1:6" ht="21.75" customHeight="1" x14ac:dyDescent="0.15">
      <c r="A81" s="99">
        <v>77</v>
      </c>
      <c r="B81" s="109"/>
      <c r="C81" s="53"/>
      <c r="D81" s="54"/>
      <c r="E81" s="55"/>
      <c r="F81" s="100"/>
    </row>
    <row r="82" spans="1:6" ht="21.75" customHeight="1" x14ac:dyDescent="0.15">
      <c r="A82" s="99">
        <v>78</v>
      </c>
      <c r="B82" s="109"/>
      <c r="C82" s="53"/>
      <c r="D82" s="54"/>
      <c r="E82" s="55"/>
      <c r="F82" s="100"/>
    </row>
    <row r="83" spans="1:6" ht="21.75" customHeight="1" x14ac:dyDescent="0.15">
      <c r="A83" s="99">
        <v>79</v>
      </c>
      <c r="B83" s="109"/>
      <c r="C83" s="53"/>
      <c r="D83" s="54"/>
      <c r="E83" s="55"/>
      <c r="F83" s="100"/>
    </row>
    <row r="84" spans="1:6" ht="21.75" customHeight="1" x14ac:dyDescent="0.15">
      <c r="A84" s="99">
        <v>80</v>
      </c>
      <c r="B84" s="109"/>
      <c r="C84" s="53"/>
      <c r="D84" s="54"/>
      <c r="E84" s="55"/>
      <c r="F84" s="100"/>
    </row>
    <row r="85" spans="1:6" ht="21.75" customHeight="1" x14ac:dyDescent="0.15">
      <c r="A85" s="99">
        <v>81</v>
      </c>
      <c r="B85" s="109"/>
      <c r="C85" s="53"/>
      <c r="D85" s="54"/>
      <c r="E85" s="55"/>
      <c r="F85" s="100"/>
    </row>
    <row r="86" spans="1:6" ht="21.75" customHeight="1" x14ac:dyDescent="0.15">
      <c r="A86" s="99">
        <v>82</v>
      </c>
      <c r="B86" s="109"/>
      <c r="C86" s="53"/>
      <c r="D86" s="54"/>
      <c r="E86" s="55"/>
      <c r="F86" s="100"/>
    </row>
    <row r="87" spans="1:6" ht="21.75" customHeight="1" x14ac:dyDescent="0.15">
      <c r="A87" s="99">
        <v>83</v>
      </c>
      <c r="B87" s="109"/>
      <c r="C87" s="53"/>
      <c r="D87" s="54"/>
      <c r="E87" s="55"/>
      <c r="F87" s="100"/>
    </row>
    <row r="88" spans="1:6" ht="21.75" customHeight="1" x14ac:dyDescent="0.15">
      <c r="A88" s="99">
        <v>84</v>
      </c>
      <c r="B88" s="109"/>
      <c r="C88" s="53"/>
      <c r="D88" s="54"/>
      <c r="E88" s="55"/>
      <c r="F88" s="100"/>
    </row>
    <row r="89" spans="1:6" ht="21.75" customHeight="1" x14ac:dyDescent="0.15">
      <c r="A89" s="99">
        <v>85</v>
      </c>
      <c r="B89" s="109"/>
      <c r="C89" s="53"/>
      <c r="D89" s="54"/>
      <c r="E89" s="55"/>
      <c r="F89" s="100"/>
    </row>
    <row r="90" spans="1:6" ht="21.75" customHeight="1" x14ac:dyDescent="0.15">
      <c r="A90" s="99">
        <v>86</v>
      </c>
      <c r="B90" s="109"/>
      <c r="C90" s="53"/>
      <c r="D90" s="54"/>
      <c r="E90" s="55"/>
      <c r="F90" s="100"/>
    </row>
    <row r="91" spans="1:6" ht="21.75" customHeight="1" x14ac:dyDescent="0.15">
      <c r="A91" s="99">
        <v>87</v>
      </c>
      <c r="B91" s="109"/>
      <c r="C91" s="53"/>
      <c r="D91" s="54"/>
      <c r="E91" s="55"/>
      <c r="F91" s="100"/>
    </row>
    <row r="92" spans="1:6" ht="21.75" customHeight="1" x14ac:dyDescent="0.15">
      <c r="A92" s="99">
        <v>88</v>
      </c>
      <c r="B92" s="109"/>
      <c r="C92" s="53"/>
      <c r="D92" s="54"/>
      <c r="E92" s="55"/>
      <c r="F92" s="100"/>
    </row>
    <row r="93" spans="1:6" ht="21.75" customHeight="1" x14ac:dyDescent="0.15">
      <c r="A93" s="99">
        <v>89</v>
      </c>
      <c r="B93" s="109"/>
      <c r="C93" s="53"/>
      <c r="D93" s="54"/>
      <c r="E93" s="55"/>
      <c r="F93" s="100"/>
    </row>
    <row r="94" spans="1:6" ht="21.75" customHeight="1" x14ac:dyDescent="0.15">
      <c r="A94" s="99">
        <v>90</v>
      </c>
      <c r="B94" s="109"/>
      <c r="C94" s="53"/>
      <c r="D94" s="54"/>
      <c r="E94" s="55"/>
      <c r="F94" s="100"/>
    </row>
    <row r="95" spans="1:6" ht="21.75" customHeight="1" x14ac:dyDescent="0.15">
      <c r="A95" s="99">
        <v>91</v>
      </c>
      <c r="B95" s="109"/>
      <c r="C95" s="53"/>
      <c r="D95" s="54"/>
      <c r="E95" s="55"/>
      <c r="F95" s="100"/>
    </row>
    <row r="96" spans="1:6" ht="21.75" customHeight="1" x14ac:dyDescent="0.15">
      <c r="A96" s="99">
        <v>92</v>
      </c>
      <c r="B96" s="109"/>
      <c r="C96" s="53"/>
      <c r="D96" s="54"/>
      <c r="E96" s="55"/>
      <c r="F96" s="100"/>
    </row>
    <row r="97" spans="1:6" ht="21.75" customHeight="1" x14ac:dyDescent="0.15">
      <c r="A97" s="99">
        <v>93</v>
      </c>
      <c r="B97" s="109"/>
      <c r="C97" s="53"/>
      <c r="D97" s="54"/>
      <c r="E97" s="55"/>
      <c r="F97" s="100"/>
    </row>
    <row r="98" spans="1:6" ht="21.75" customHeight="1" x14ac:dyDescent="0.15">
      <c r="A98" s="99">
        <v>94</v>
      </c>
      <c r="B98" s="109"/>
      <c r="C98" s="53"/>
      <c r="D98" s="54"/>
      <c r="E98" s="55"/>
      <c r="F98" s="100"/>
    </row>
    <row r="99" spans="1:6" ht="21.75" customHeight="1" x14ac:dyDescent="0.15">
      <c r="A99" s="99">
        <v>95</v>
      </c>
      <c r="B99" s="109"/>
      <c r="C99" s="53"/>
      <c r="D99" s="54"/>
      <c r="E99" s="55"/>
      <c r="F99" s="100"/>
    </row>
    <row r="100" spans="1:6" ht="21.75" customHeight="1" x14ac:dyDescent="0.15">
      <c r="A100" s="99">
        <v>96</v>
      </c>
      <c r="B100" s="109"/>
      <c r="C100" s="53"/>
      <c r="D100" s="54"/>
      <c r="E100" s="55"/>
      <c r="F100" s="100"/>
    </row>
    <row r="101" spans="1:6" ht="21.75" customHeight="1" x14ac:dyDescent="0.15">
      <c r="A101" s="99">
        <v>97</v>
      </c>
      <c r="B101" s="109"/>
      <c r="C101" s="53"/>
      <c r="D101" s="54"/>
      <c r="E101" s="55"/>
      <c r="F101" s="100"/>
    </row>
    <row r="102" spans="1:6" ht="21.75" customHeight="1" x14ac:dyDescent="0.15">
      <c r="A102" s="99">
        <v>98</v>
      </c>
      <c r="B102" s="109"/>
      <c r="C102" s="53"/>
      <c r="D102" s="54"/>
      <c r="E102" s="55"/>
      <c r="F102" s="100"/>
    </row>
    <row r="103" spans="1:6" ht="21.75" customHeight="1" x14ac:dyDescent="0.15">
      <c r="A103" s="99">
        <v>99</v>
      </c>
      <c r="B103" s="109"/>
      <c r="C103" s="53"/>
      <c r="D103" s="54"/>
      <c r="E103" s="55"/>
      <c r="F103" s="100"/>
    </row>
    <row r="104" spans="1:6" ht="21.75" customHeight="1" thickBot="1" x14ac:dyDescent="0.2">
      <c r="A104" s="102">
        <v>100</v>
      </c>
      <c r="B104" s="110"/>
      <c r="C104" s="104"/>
      <c r="D104" s="105"/>
      <c r="E104" s="103"/>
      <c r="F104" s="106"/>
    </row>
  </sheetData>
  <phoneticPr fontId="1"/>
  <dataValidations count="1">
    <dataValidation type="whole" allowBlank="1" showErrorMessage="1" error="整数を入力してください" sqref="D5:D104" xr:uid="{00000000-0002-0000-0200-000000000000}">
      <formula1>0</formula1>
      <formula2>999999999999999</formula2>
    </dataValidation>
  </dataValidations>
  <pageMargins left="0.31496062992125984" right="0.31496062992125984" top="0" bottom="0" header="0.31496062992125984" footer="0.31496062992125984"/>
  <pageSetup paperSize="9" scale="94" pageOrder="overThenDown"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'費目（非表示）'!$C$3:$C$9</xm:f>
          </x14:formula1>
          <xm:sqref>B5:B104</xm:sqref>
        </x14:dataValidation>
        <x14:dataValidation type="list" allowBlank="1" showInputMessage="1" showErrorMessage="1" xr:uid="{00000000-0002-0000-0200-000002000000}">
          <x14:formula1>
            <xm:f>'費目（非表示）'!$E$5</xm:f>
          </x14:formula1>
          <xm:sqref>E5:E104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H19"/>
  <sheetViews>
    <sheetView workbookViewId="0"/>
  </sheetViews>
  <sheetFormatPr defaultRowHeight="13.5" x14ac:dyDescent="0.15"/>
  <cols>
    <col min="3" max="4" width="24.5" customWidth="1"/>
  </cols>
  <sheetData>
    <row r="3" spans="3:8" x14ac:dyDescent="0.15">
      <c r="C3" s="33" t="s">
        <v>69</v>
      </c>
      <c r="G3" t="s">
        <v>60</v>
      </c>
    </row>
    <row r="4" spans="3:8" x14ac:dyDescent="0.15">
      <c r="C4" s="34" t="s">
        <v>26</v>
      </c>
      <c r="F4" s="44" t="s">
        <v>69</v>
      </c>
      <c r="G4" t="s">
        <v>61</v>
      </c>
      <c r="H4">
        <f>SUMIF('支出の部（入力シート）'!$B$5:$B$104,F4,'支出の部（入力シート）'!$D$5:$D$104)</f>
        <v>0</v>
      </c>
    </row>
    <row r="5" spans="3:8" x14ac:dyDescent="0.15">
      <c r="C5" s="34" t="s">
        <v>27</v>
      </c>
      <c r="E5" t="s">
        <v>48</v>
      </c>
      <c r="F5" s="44" t="s">
        <v>26</v>
      </c>
      <c r="G5" t="s">
        <v>62</v>
      </c>
      <c r="H5">
        <f>SUMIF('支出の部（入力シート）'!$B$5:$B$104,F5,'支出の部（入力シート）'!$D$5:$D$104)</f>
        <v>0</v>
      </c>
    </row>
    <row r="6" spans="3:8" x14ac:dyDescent="0.15">
      <c r="C6" s="34" t="s">
        <v>28</v>
      </c>
      <c r="F6" s="44" t="s">
        <v>27</v>
      </c>
      <c r="G6" t="s">
        <v>63</v>
      </c>
      <c r="H6">
        <f>SUMIF('支出の部（入力シート）'!$B$5:$B$104,F6,'支出の部（入力シート）'!$D$5:$D$104)</f>
        <v>0</v>
      </c>
    </row>
    <row r="7" spans="3:8" x14ac:dyDescent="0.15">
      <c r="C7" s="34" t="s">
        <v>70</v>
      </c>
      <c r="F7" s="44" t="s">
        <v>28</v>
      </c>
      <c r="G7" t="s">
        <v>64</v>
      </c>
      <c r="H7">
        <f>SUMIF('支出の部（入力シート）'!$B$5:$B$104,F7,'支出の部（入力シート）'!$D$5:$D$104)</f>
        <v>0</v>
      </c>
    </row>
    <row r="8" spans="3:8" x14ac:dyDescent="0.15">
      <c r="C8" s="34" t="s">
        <v>30</v>
      </c>
      <c r="F8" s="44" t="s">
        <v>70</v>
      </c>
      <c r="G8" t="s">
        <v>65</v>
      </c>
      <c r="H8">
        <f>SUMIF('支出の部（入力シート）'!$B$5:$B$104,F8,'支出の部（入力シート）'!$D$5:$D$104)</f>
        <v>0</v>
      </c>
    </row>
    <row r="9" spans="3:8" x14ac:dyDescent="0.15">
      <c r="C9" s="34" t="s">
        <v>71</v>
      </c>
      <c r="F9" s="44" t="s">
        <v>30</v>
      </c>
      <c r="G9" t="s">
        <v>66</v>
      </c>
      <c r="H9">
        <f>SUMIF('支出の部（入力シート）'!$B$5:$B$104,F9,'支出の部（入力シート）'!$D$5:$D$104)</f>
        <v>0</v>
      </c>
    </row>
    <row r="10" spans="3:8" x14ac:dyDescent="0.15">
      <c r="F10" s="44" t="s">
        <v>71</v>
      </c>
      <c r="G10" t="s">
        <v>67</v>
      </c>
      <c r="H10">
        <f>SUMIF('支出の部（入力シート）'!$B$5:$B$104,F10,'支出の部（入力シート）'!$D$5:$D$104)</f>
        <v>0</v>
      </c>
    </row>
    <row r="12" spans="3:8" x14ac:dyDescent="0.15">
      <c r="C12" s="38" t="s">
        <v>10</v>
      </c>
      <c r="G12" t="s">
        <v>68</v>
      </c>
    </row>
    <row r="13" spans="3:8" x14ac:dyDescent="0.15">
      <c r="C13" s="38" t="s">
        <v>11</v>
      </c>
      <c r="F13" s="44" t="s">
        <v>69</v>
      </c>
      <c r="G13" t="s">
        <v>61</v>
      </c>
      <c r="H13">
        <f>SUMIFS('支出の部（入力シート）'!$D$5:$D$104,'支出の部（入力シート）'!$B$5:$B$104,F13,'支出の部（入力シート）'!$E$5:$E$104,"")</f>
        <v>0</v>
      </c>
    </row>
    <row r="14" spans="3:8" x14ac:dyDescent="0.15">
      <c r="C14" s="38" t="s">
        <v>12</v>
      </c>
      <c r="F14" s="44" t="s">
        <v>26</v>
      </c>
      <c r="G14" t="s">
        <v>62</v>
      </c>
      <c r="H14">
        <f>SUMIFS('支出の部（入力シート）'!$D$5:$D$104,'支出の部（入力シート）'!$B$5:$B$104,F14,'支出の部（入力シート）'!$E$5:$E$104,"")</f>
        <v>0</v>
      </c>
    </row>
    <row r="15" spans="3:8" x14ac:dyDescent="0.15">
      <c r="C15" s="38" t="s">
        <v>3</v>
      </c>
      <c r="F15" s="44" t="s">
        <v>27</v>
      </c>
      <c r="G15" t="s">
        <v>63</v>
      </c>
      <c r="H15">
        <f>SUMIFS('支出の部（入力シート）'!$D$5:$D$104,'支出の部（入力シート）'!$B$5:$B$104,F15,'支出の部（入力シート）'!$E$5:$E$104,"")</f>
        <v>0</v>
      </c>
    </row>
    <row r="16" spans="3:8" x14ac:dyDescent="0.15">
      <c r="C16" s="39" t="s">
        <v>54</v>
      </c>
      <c r="F16" s="44" t="s">
        <v>28</v>
      </c>
      <c r="G16" t="s">
        <v>64</v>
      </c>
      <c r="H16">
        <f>SUMIFS('支出の部（入力シート）'!$D$5:$D$104,'支出の部（入力シート）'!$B$5:$B$104,F16,'支出の部（入力シート）'!$E$5:$E$104,"")</f>
        <v>0</v>
      </c>
    </row>
    <row r="17" spans="6:8" x14ac:dyDescent="0.15">
      <c r="F17" s="44" t="s">
        <v>70</v>
      </c>
      <c r="G17" t="s">
        <v>65</v>
      </c>
      <c r="H17">
        <f>SUMIFS('支出の部（入力シート）'!$D$5:$D$104,'支出の部（入力シート）'!$B$5:$B$104,F17,'支出の部（入力シート）'!$E$5:$E$104,"")</f>
        <v>0</v>
      </c>
    </row>
    <row r="18" spans="6:8" x14ac:dyDescent="0.15">
      <c r="F18" s="44" t="s">
        <v>30</v>
      </c>
      <c r="G18" t="s">
        <v>66</v>
      </c>
      <c r="H18">
        <f>SUMIFS('支出の部（入力シート）'!$D$5:$D$104,'支出の部（入力シート）'!$B$5:$B$104,F18,'支出の部（入力シート）'!$E$5:$E$104,"")</f>
        <v>0</v>
      </c>
    </row>
    <row r="19" spans="6:8" x14ac:dyDescent="0.15">
      <c r="F19" s="44" t="s">
        <v>71</v>
      </c>
      <c r="G19" t="s">
        <v>67</v>
      </c>
      <c r="H19">
        <f>SUMIFS('支出の部（入力シート）'!$D$5:$D$104,'支出の部（入力シート）'!$B$5:$B$104,F19,'支出の部（入力シート）'!$E$5:$E$104,"")</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※入力不要※ 事業収支予算書</vt:lpstr>
      <vt:lpstr>収入の部（入力シート）</vt:lpstr>
      <vt:lpstr>支出の部（入力シート）</vt:lpstr>
      <vt:lpstr>費目（非表示）</vt:lpstr>
      <vt:lpstr>'※入力不要※ 事業収支予算書'!Print_Area</vt:lpstr>
      <vt:lpstr>'支出の部（入力シート）'!Print_Area</vt:lpstr>
      <vt:lpstr>'※入力不要※ 事業収支予算書'!Print_Titles</vt:lpstr>
      <vt:lpstr>'支出の部（入力シート）'!Print_Titles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T10N06998</dc:creator>
  <cp:lastModifiedBy>金　鳳淑</cp:lastModifiedBy>
  <cp:lastPrinted>2026-03-25T02:10:01Z</cp:lastPrinted>
  <dcterms:created xsi:type="dcterms:W3CDTF">2008-07-25T01:21:32Z</dcterms:created>
  <dcterms:modified xsi:type="dcterms:W3CDTF">2026-03-25T02:26:33Z</dcterms:modified>
</cp:coreProperties>
</file>