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X:\助成係\私立幼稚園等環境整備費補助（通称：遊具）\R7\06_交付申請依頼\"/>
    </mc:Choice>
  </mc:AlternateContent>
  <xr:revisionPtr revIDLastSave="0" documentId="13_ncr:1_{5431E9D0-63A9-4191-9F21-9D46610F510F}" xr6:coauthVersionLast="47" xr6:coauthVersionMax="47" xr10:uidLastSave="{00000000-0000-0000-0000-000000000000}"/>
  <bookViews>
    <workbookView xWindow="20370" yWindow="-120" windowWidth="29040" windowHeight="15720" xr2:uid="{00000000-000D-0000-FFFF-FFFF00000000}"/>
  </bookViews>
  <sheets>
    <sheet name="交1 " sheetId="23" r:id="rId1"/>
    <sheet name="交2-1" sheetId="17" r:id="rId2"/>
    <sheet name="交2-2" sheetId="20" r:id="rId3"/>
    <sheet name="交3 " sheetId="19" r:id="rId4"/>
    <sheet name="確認書" sheetId="16" r:id="rId5"/>
    <sheet name="物品使用状況報告書（任意様式）" sheetId="21" r:id="rId6"/>
    <sheet name="特命理由書（任意様式、記入例）" sheetId="22" r:id="rId7"/>
  </sheets>
  <externalReferences>
    <externalReference r:id="rId8"/>
  </externalReferences>
  <definedNames>
    <definedName name="_xlnm.Print_Area" localSheetId="0">'交1 '!$A$1:$Z$71</definedName>
    <definedName name="_xlnm.Print_Area" localSheetId="1">'交2-1'!$A$1:$AH$72</definedName>
    <definedName name="_xlnm.Print_Area" localSheetId="2">'交2-2'!$A$1:$AF$67</definedName>
    <definedName name="_xlnm.Print_Area" localSheetId="3">'交3 '!$A$1:$Z$74</definedName>
    <definedName name="_xlnm.Print_Area" localSheetId="6">'特命理由書（任意様式、記入例）'!$A$1:$I$26</definedName>
    <definedName name="ア" localSheetId="3">'交3 '!$B$15:$B$24</definedName>
    <definedName name="ア" localSheetId="6">[1]交3!$B$15:$B$24</definedName>
    <definedName name="ア" localSheetId="5">[1]交3!$B$15:$B$24</definedName>
    <definedName name="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20" l="1"/>
  <c r="R17" i="20" s="1"/>
  <c r="L15" i="20"/>
  <c r="R15" i="20" s="1"/>
  <c r="O61" i="23" l="1"/>
  <c r="O57" i="23"/>
  <c r="O53" i="23"/>
  <c r="O49" i="23"/>
  <c r="O45" i="23"/>
  <c r="L11" i="17"/>
  <c r="R11" i="17" s="1"/>
  <c r="L13" i="17"/>
  <c r="R13" i="17"/>
  <c r="L15" i="17"/>
  <c r="R15" i="17"/>
  <c r="L17" i="17"/>
  <c r="R17" i="17" s="1"/>
  <c r="L19" i="17"/>
  <c r="R19" i="17" s="1"/>
  <c r="L21" i="17"/>
  <c r="R21" i="17"/>
  <c r="O65" i="23" l="1"/>
  <c r="L11" i="20"/>
  <c r="R11" i="20" s="1"/>
  <c r="E51" i="20"/>
  <c r="R29" i="20"/>
  <c r="L29" i="20"/>
  <c r="R27" i="20"/>
  <c r="L27" i="20"/>
  <c r="R25" i="20"/>
  <c r="L25" i="20"/>
  <c r="R23" i="20"/>
  <c r="L23" i="20"/>
  <c r="R21" i="20"/>
  <c r="L21" i="20"/>
  <c r="L19" i="20"/>
  <c r="R19" i="20" s="1"/>
  <c r="L13" i="20"/>
  <c r="R13" i="20" s="1"/>
  <c r="L29" i="17"/>
  <c r="E53" i="17"/>
  <c r="R33" i="20" l="1"/>
  <c r="A51" i="20" s="1"/>
  <c r="H51" i="20" s="1"/>
  <c r="N51" i="20" s="1"/>
  <c r="R29" i="17" l="1"/>
  <c r="R23" i="17"/>
  <c r="L27" i="17"/>
  <c r="R27" i="17" s="1"/>
  <c r="L25" i="17"/>
  <c r="R25" i="17" s="1"/>
  <c r="L23" i="17"/>
  <c r="R33" i="17" l="1"/>
  <c r="A53" i="17" l="1"/>
  <c r="H53" i="17" s="1"/>
  <c r="N53" i="17" s="1"/>
  <c r="S53"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9" authorId="0" shapeId="0" xr:uid="{BFDE913A-3F9F-40EA-BCD2-122F2FCCC7BC}">
      <text>
        <r>
          <rPr>
            <b/>
            <sz val="9"/>
            <color indexed="10"/>
            <rFont val="MS P ゴシック"/>
            <family val="3"/>
            <charset val="128"/>
          </rPr>
          <t>該当する区分をいずれか１つ（複数の区分に該当する物品については、代表的なもの）必ず選択する</t>
        </r>
        <r>
          <rPr>
            <sz val="9"/>
            <color indexed="10"/>
            <rFont val="MS P ゴシック"/>
            <family val="3"/>
            <charset val="128"/>
          </rPr>
          <t xml:space="preserve">
</t>
        </r>
      </text>
    </comment>
    <comment ref="L9" authorId="0" shapeId="0" xr:uid="{00000000-0006-0000-0100-000001000000}">
      <text>
        <r>
          <rPr>
            <b/>
            <sz val="9"/>
            <color indexed="10"/>
            <rFont val="MS P ゴシック"/>
            <family val="3"/>
            <charset val="128"/>
          </rPr>
          <t>色の付いたセルには自動で計算結果が入力されるため、直接の入力は不要</t>
        </r>
      </text>
    </comment>
    <comment ref="M37" authorId="0" shapeId="0" xr:uid="{00000000-0006-0000-0100-000005000000}">
      <text>
        <r>
          <rPr>
            <b/>
            <sz val="9"/>
            <color indexed="81"/>
            <rFont val="MS P ゴシック"/>
            <family val="3"/>
            <charset val="128"/>
          </rPr>
          <t>納入も支払も完了している状況を指します。</t>
        </r>
      </text>
    </comment>
    <comment ref="Q49" authorId="0" shapeId="0" xr:uid="{E7A9CB6A-7890-4BF2-A2F0-1CDB857586B4}">
      <text>
        <r>
          <rPr>
            <sz val="9"/>
            <color indexed="10"/>
            <rFont val="MS P ゴシック"/>
            <family val="3"/>
            <charset val="128"/>
          </rPr>
          <t>園の区分に応じていずれかを必ず選択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9" authorId="0" shapeId="0" xr:uid="{DC142970-D6C6-49D8-BFE7-C7564EEC0788}">
      <text>
        <r>
          <rPr>
            <b/>
            <sz val="9"/>
            <color indexed="10"/>
            <rFont val="MS P ゴシック"/>
            <family val="3"/>
            <charset val="128"/>
          </rPr>
          <t>色の付いたセルには自動で計算結果が入力されるため、直接の入力は不要</t>
        </r>
      </text>
    </comment>
    <comment ref="M37" authorId="0" shapeId="0" xr:uid="{2AFA6FDA-F5B0-4AF7-9E50-76B7E8E27961}">
      <text>
        <r>
          <rPr>
            <b/>
            <sz val="9"/>
            <color indexed="81"/>
            <rFont val="MS P ゴシック"/>
            <family val="3"/>
            <charset val="128"/>
          </rPr>
          <t>納入も支払も完了している状況を指します。</t>
        </r>
      </text>
    </comment>
  </commentList>
</comments>
</file>

<file path=xl/sharedStrings.xml><?xml version="1.0" encoding="utf-8"?>
<sst xmlns="http://schemas.openxmlformats.org/spreadsheetml/2006/main" count="374" uniqueCount="224">
  <si>
    <t>第１号様式</t>
    <rPh sb="0" eb="1">
      <t>ダイ</t>
    </rPh>
    <rPh sb="2" eb="3">
      <t>ゴウ</t>
    </rPh>
    <rPh sb="3" eb="5">
      <t>ヨウシキ</t>
    </rPh>
    <phoneticPr fontId="2"/>
  </si>
  <si>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</si>
  <si>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</si>
  <si>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</si>
  <si>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</si>
  <si>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</si>
  <si>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　事務担当者名</t>
    <rPh sb="1" eb="3">
      <t>ジム</t>
    </rPh>
    <rPh sb="3" eb="7">
      <t>タントウシャメイ</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</si>
  <si>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</si>
  <si>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</si>
  <si>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</si>
  <si>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</si>
  <si>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</si>
  <si>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</si>
  <si>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</si>
  <si>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</si>
  <si>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2" eb="3">
      <t>ガク</t>
    </rPh>
    <phoneticPr fontId="2"/>
  </si>
  <si>
    <t>(１)</t>
    <phoneticPr fontId="2"/>
  </si>
  <si>
    <t>(２)</t>
    <phoneticPr fontId="2"/>
  </si>
  <si>
    <t>（注）</t>
    <rPh sb="1" eb="2">
      <t>チュウ</t>
    </rPh>
    <phoneticPr fontId="9"/>
  </si>
  <si>
    <t>幼稚園番号</t>
    <rPh sb="0" eb="3">
      <t>ヨ</t>
    </rPh>
    <rPh sb="3" eb="5">
      <t>バンゴウ</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</si>
  <si>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</si>
  <si>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</si>
  <si>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</si>
  <si>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</si>
  <si>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品　名</t>
    <rPh sb="0" eb="1">
      <t>シナ</t>
    </rPh>
    <rPh sb="2" eb="3">
      <t>メイ</t>
    </rPh>
    <phoneticPr fontId="2"/>
  </si>
  <si>
    <t>０</t>
    <phoneticPr fontId="2"/>
  </si>
  <si>
    <t>理事長・設置者名</t>
    <rPh sb="0" eb="3">
      <t>リジチョウ</t>
    </rPh>
    <rPh sb="4" eb="6">
      <t>セッチ</t>
    </rPh>
    <rPh sb="6" eb="7">
      <t>シャ</t>
    </rPh>
    <rPh sb="7" eb="8">
      <t>メイ</t>
    </rPh>
    <phoneticPr fontId="2"/>
  </si>
  <si>
    <t>幼稚園番号</t>
    <rPh sb="0" eb="3">
      <t>ヨウチエン</t>
    </rPh>
    <rPh sb="3" eb="5">
      <t>バンゴウ</t>
    </rPh>
    <phoneticPr fontId="2"/>
  </si>
  <si>
    <t>１　金額は全て消費税を含め、円単位まで記入すること。</t>
    <rPh sb="2" eb="4">
      <t>キンガク</t>
    </rPh>
    <rPh sb="5" eb="6">
      <t>スベ</t>
    </rPh>
    <rPh sb="7" eb="10">
      <t>ショウヒゼイ</t>
    </rPh>
    <rPh sb="11" eb="12">
      <t>フク</t>
    </rPh>
    <phoneticPr fontId="2"/>
  </si>
  <si>
    <t>②</t>
    <phoneticPr fontId="2"/>
  </si>
  <si>
    <t>交付申請　１</t>
    <rPh sb="0" eb="2">
      <t>コウフ</t>
    </rPh>
    <rPh sb="2" eb="4">
      <t>シンセイ</t>
    </rPh>
    <phoneticPr fontId="2"/>
  </si>
  <si>
    <t>このことについて、下記のとおり申請します。</t>
    <rPh sb="9" eb="11">
      <t>カキ</t>
    </rPh>
    <rPh sb="15" eb="17">
      <t>シンセイ</t>
    </rPh>
    <phoneticPr fontId="2"/>
  </si>
  <si>
    <t>標記補助金については、以下の内容に相違ないことを確認の上、申請いたします。</t>
    <rPh sb="0" eb="2">
      <t>ヒョウキ</t>
    </rPh>
    <rPh sb="2" eb="5">
      <t>ホジョキン</t>
    </rPh>
    <rPh sb="11" eb="13">
      <t>イカ</t>
    </rPh>
    <rPh sb="14" eb="16">
      <t>ナイヨウ</t>
    </rPh>
    <rPh sb="17" eb="19">
      <t>ソウイ</t>
    </rPh>
    <rPh sb="24" eb="26">
      <t>カクニン</t>
    </rPh>
    <rPh sb="27" eb="28">
      <t>ウエ</t>
    </rPh>
    <rPh sb="29" eb="31">
      <t>シンセイ</t>
    </rPh>
    <phoneticPr fontId="2"/>
  </si>
  <si>
    <t>教職員が使用する遊具・運動用具・教具・保健衛生用品に該当するものです。</t>
    <phoneticPr fontId="2"/>
  </si>
  <si>
    <t>・遊具等の修繕や改修</t>
    <phoneticPr fontId="2"/>
  </si>
  <si>
    <t>・既存物品の廃棄・撤去費用</t>
    <phoneticPr fontId="2"/>
  </si>
  <si>
    <t>物品は、</t>
    <phoneticPr fontId="2"/>
  </si>
  <si>
    <t>交付申請　３</t>
    <rPh sb="0" eb="2">
      <t>コウフ</t>
    </rPh>
    <rPh sb="2" eb="4">
      <t>シンセイ</t>
    </rPh>
    <phoneticPr fontId="2"/>
  </si>
  <si>
    <t>これらは園児が直接使用、又は教職員が保育室や園庭で園児の教育のために使用</t>
    <rPh sb="4" eb="6">
      <t>エンジ</t>
    </rPh>
    <rPh sb="7" eb="9">
      <t>チョクセツ</t>
    </rPh>
    <rPh sb="9" eb="11">
      <t>シヨウ</t>
    </rPh>
    <rPh sb="12" eb="13">
      <t>マタ</t>
    </rPh>
    <rPh sb="14" eb="17">
      <t>キョウショクイン</t>
    </rPh>
    <rPh sb="18" eb="21">
      <t>ホイクシツ</t>
    </rPh>
    <rPh sb="22" eb="24">
      <t>エンテイ</t>
    </rPh>
    <rPh sb="25" eb="27">
      <t>エンジ</t>
    </rPh>
    <rPh sb="28" eb="30">
      <t>キョウイク</t>
    </rPh>
    <rPh sb="34" eb="36">
      <t>シヨウ</t>
    </rPh>
    <phoneticPr fontId="2"/>
  </si>
  <si>
    <t>します。</t>
    <phoneticPr fontId="2"/>
  </si>
  <si>
    <t>申請区分</t>
    <rPh sb="0" eb="2">
      <t>シンセイ</t>
    </rPh>
    <rPh sb="2" eb="4">
      <t>クワ</t>
    </rPh>
    <phoneticPr fontId="2"/>
  </si>
  <si>
    <t>・他の地方公共団体等の補助に申請している物品</t>
    <rPh sb="1" eb="2">
      <t>タ</t>
    </rPh>
    <rPh sb="3" eb="5">
      <t>チホウ</t>
    </rPh>
    <rPh sb="5" eb="7">
      <t>コウキョウ</t>
    </rPh>
    <rPh sb="7" eb="9">
      <t>ダンタイ</t>
    </rPh>
    <rPh sb="9" eb="10">
      <t>トウ</t>
    </rPh>
    <rPh sb="11" eb="13">
      <t>ホジョ</t>
    </rPh>
    <rPh sb="14" eb="16">
      <t>シンセイ</t>
    </rPh>
    <rPh sb="20" eb="22">
      <t>ブッピン</t>
    </rPh>
    <phoneticPr fontId="2"/>
  </si>
  <si>
    <t>・地ならし等の大規模な工事を要する物品</t>
    <rPh sb="1" eb="2">
      <t>ジ</t>
    </rPh>
    <rPh sb="5" eb="6">
      <t>トウ</t>
    </rPh>
    <rPh sb="7" eb="10">
      <t>ダイキボ</t>
    </rPh>
    <rPh sb="11" eb="13">
      <t>コウジ</t>
    </rPh>
    <rPh sb="14" eb="15">
      <t>ヨウ</t>
    </rPh>
    <rPh sb="17" eb="19">
      <t>ブッピン</t>
    </rPh>
    <phoneticPr fontId="2"/>
  </si>
  <si>
    <t>　定める子どものみが使用する物品</t>
    <phoneticPr fontId="2"/>
  </si>
  <si>
    <t>・幼保連携型認定こども園において、子ども・子育て支援法第19条第２号及び第３号に</t>
    <rPh sb="1" eb="2">
      <t>ヨウ</t>
    </rPh>
    <rPh sb="2" eb="3">
      <t>ホ</t>
    </rPh>
    <rPh sb="3" eb="6">
      <t>レンケイガタ</t>
    </rPh>
    <rPh sb="6" eb="8">
      <t>ニンテイ</t>
    </rPh>
    <rPh sb="11" eb="12">
      <t>エン</t>
    </rPh>
    <rPh sb="17" eb="18">
      <t>コ</t>
    </rPh>
    <rPh sb="21" eb="23">
      <t>コソダ</t>
    </rPh>
    <rPh sb="24" eb="26">
      <t>シエン</t>
    </rPh>
    <rPh sb="26" eb="27">
      <t>ホウ</t>
    </rPh>
    <rPh sb="27" eb="28">
      <t>ダイ</t>
    </rPh>
    <rPh sb="30" eb="31">
      <t>ジョウ</t>
    </rPh>
    <rPh sb="31" eb="32">
      <t>ダイ</t>
    </rPh>
    <rPh sb="33" eb="34">
      <t>ゴウ</t>
    </rPh>
    <rPh sb="34" eb="35">
      <t>オヨ</t>
    </rPh>
    <rPh sb="36" eb="37">
      <t>ダイ</t>
    </rPh>
    <rPh sb="38" eb="39">
      <t>ゴウ</t>
    </rPh>
    <phoneticPr fontId="2"/>
  </si>
  <si>
    <t>における幼児教育活動のため、園児又は</t>
    <phoneticPr fontId="2"/>
  </si>
  <si>
    <t>園名</t>
    <rPh sb="0" eb="2">
      <t>エンメイメイ</t>
    </rPh>
    <phoneticPr fontId="2"/>
  </si>
  <si>
    <t>ア</t>
    <phoneticPr fontId="2"/>
  </si>
  <si>
    <t>イ</t>
    <phoneticPr fontId="2"/>
  </si>
  <si>
    <t>ウ</t>
    <phoneticPr fontId="2"/>
  </si>
  <si>
    <t>エ</t>
    <phoneticPr fontId="2"/>
  </si>
  <si>
    <t>メールアドレス</t>
    <phoneticPr fontId="2"/>
  </si>
  <si>
    <t>採択理由</t>
    <rPh sb="0" eb="2">
      <t>サイタク</t>
    </rPh>
    <rPh sb="2" eb="4">
      <t>リユウ</t>
    </rPh>
    <phoneticPr fontId="2"/>
  </si>
  <si>
    <t>・送料や運搬費</t>
    <rPh sb="1" eb="3">
      <t>ソウリョウ</t>
    </rPh>
    <rPh sb="2" eb="3">
      <t>ウンソウ</t>
    </rPh>
    <rPh sb="4" eb="6">
      <t>ウンパン</t>
    </rPh>
    <rPh sb="6" eb="7">
      <t>ヒ</t>
    </rPh>
    <phoneticPr fontId="2"/>
  </si>
  <si>
    <t>園　　名</t>
    <rPh sb="0" eb="1">
      <t>エン</t>
    </rPh>
    <rPh sb="3" eb="4">
      <t>ナ</t>
    </rPh>
    <phoneticPr fontId="2"/>
  </si>
  <si>
    <t>上記のうち最初の契約(予定)時期</t>
    <rPh sb="0" eb="2">
      <t>ジョウキ</t>
    </rPh>
    <rPh sb="5" eb="7">
      <t>サイショ</t>
    </rPh>
    <rPh sb="8" eb="10">
      <t>ケイヤク</t>
    </rPh>
    <rPh sb="11" eb="13">
      <t>ヨテイ</t>
    </rPh>
    <rPh sb="14" eb="16">
      <t>ジキ</t>
    </rPh>
    <phoneticPr fontId="2"/>
  </si>
  <si>
    <t>上記のうち最終の事業完了(予定)時期</t>
    <rPh sb="0" eb="2">
      <t>ジョウキ</t>
    </rPh>
    <rPh sb="5" eb="7">
      <t>サイシュウ</t>
    </rPh>
    <rPh sb="8" eb="10">
      <t>ジギョウ</t>
    </rPh>
    <rPh sb="10" eb="12">
      <t>カンリョウ</t>
    </rPh>
    <rPh sb="13" eb="15">
      <t>ヨテイ</t>
    </rPh>
    <rPh sb="16" eb="18">
      <t>ジキ</t>
    </rPh>
    <phoneticPr fontId="2"/>
  </si>
  <si>
    <t>（1）当設置者には、要綱第３ ２に該当すると認められる事実はありません。</t>
    <phoneticPr fontId="2"/>
  </si>
  <si>
    <t>　　</t>
    <phoneticPr fontId="2"/>
  </si>
  <si>
    <t>園名</t>
    <rPh sb="0" eb="2">
      <t>エンメイ</t>
    </rPh>
    <phoneticPr fontId="2"/>
  </si>
  <si>
    <t>　</t>
  </si>
  <si>
    <t>１　交付申請額</t>
    <rPh sb="2" eb="4">
      <t>コウフ</t>
    </rPh>
    <rPh sb="4" eb="6">
      <t>シンセイ</t>
    </rPh>
    <rPh sb="6" eb="7">
      <t>ガク</t>
    </rPh>
    <phoneticPr fontId="2"/>
  </si>
  <si>
    <t>２　園別内訳</t>
    <rPh sb="2" eb="3">
      <t>エン</t>
    </rPh>
    <rPh sb="3" eb="4">
      <t>ベツ</t>
    </rPh>
    <rPh sb="4" eb="6">
      <t>ウチワケ</t>
    </rPh>
    <phoneticPr fontId="2"/>
  </si>
  <si>
    <t>ア　当該補助に係る寄付金その他の収入額</t>
    <phoneticPr fontId="2"/>
  </si>
  <si>
    <t>金額（円）</t>
    <rPh sb="0" eb="2">
      <t>キンガク</t>
    </rPh>
    <rPh sb="3" eb="4">
      <t>エン</t>
    </rPh>
    <phoneticPr fontId="2"/>
  </si>
  <si>
    <t>補助金名称その他の内容</t>
    <rPh sb="0" eb="3">
      <t>ホジョキン</t>
    </rPh>
    <rPh sb="3" eb="5">
      <t>メイショウ</t>
    </rPh>
    <rPh sb="7" eb="8">
      <t>タ</t>
    </rPh>
    <rPh sb="9" eb="11">
      <t>ナイヨウ</t>
    </rPh>
    <phoneticPr fontId="2"/>
  </si>
  <si>
    <t>見積番号</t>
    <rPh sb="0" eb="2">
      <t>ミツモリ</t>
    </rPh>
    <rPh sb="2" eb="4">
      <t>バンゴウ</t>
    </rPh>
    <phoneticPr fontId="2"/>
  </si>
  <si>
    <t>社名：</t>
    <rPh sb="0" eb="2">
      <t>シャメイ</t>
    </rPh>
    <phoneticPr fontId="2"/>
  </si>
  <si>
    <t>不採択２</t>
    <rPh sb="0" eb="1">
      <t>フ</t>
    </rPh>
    <rPh sb="1" eb="3">
      <t>サイタク</t>
    </rPh>
    <phoneticPr fontId="2"/>
  </si>
  <si>
    <t>品名</t>
    <rPh sb="0" eb="2">
      <t>ヒンメイ</t>
    </rPh>
    <phoneticPr fontId="2"/>
  </si>
  <si>
    <t>採択</t>
    <phoneticPr fontId="2"/>
  </si>
  <si>
    <t>⑥</t>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</si>
  <si>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</si>
  <si>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t>　交付申請額　　（円）</t>
    <phoneticPr fontId="2"/>
  </si>
  <si>
    <t>６　事業経費明細に記載した物品の契約、納入及び業者への支払のすべてを当該年度内に行う必要がある旨、留意すること。</t>
    <rPh sb="47" eb="48">
      <t>ムネ</t>
    </rPh>
    <phoneticPr fontId="2"/>
  </si>
  <si>
    <t>下記ア、イのいずれかに該当する補助対象外経費(円)　⑦</t>
    <rPh sb="0" eb="2">
      <t>カキ</t>
    </rPh>
    <rPh sb="11" eb="13">
      <t>ガイトウ</t>
    </rPh>
    <rPh sb="15" eb="17">
      <t>ホジョ</t>
    </rPh>
    <rPh sb="17" eb="19">
      <t>タイショウ</t>
    </rPh>
    <rPh sb="19" eb="20">
      <t>ガイ</t>
    </rPh>
    <rPh sb="20" eb="22">
      <t>ケイヒ</t>
    </rPh>
    <rPh sb="23" eb="24">
      <t>エン</t>
    </rPh>
    <phoneticPr fontId="2"/>
  </si>
  <si>
    <r>
      <t xml:space="preserve">設置者負担経費(円)
</t>
    </r>
    <r>
      <rPr>
        <sz val="9"/>
        <rFont val="ＭＳ ゴシック"/>
        <family val="3"/>
        <charset val="128"/>
      </rPr>
      <t>⑥－⑦＝⑧</t>
    </r>
    <phoneticPr fontId="2"/>
  </si>
  <si>
    <r>
      <t>補助基準額</t>
    </r>
    <r>
      <rPr>
        <sz val="9"/>
        <rFont val="ＭＳ ゴシック"/>
        <family val="3"/>
        <charset val="128"/>
      </rPr>
      <t>(円)　⑨</t>
    </r>
    <rPh sb="0" eb="2">
      <t>ホジョ</t>
    </rPh>
    <rPh sb="2" eb="4">
      <t>キジュン</t>
    </rPh>
    <rPh sb="4" eb="5">
      <t>ガク</t>
    </rPh>
    <rPh sb="6" eb="7">
      <t>エン</t>
    </rPh>
    <phoneticPr fontId="2"/>
  </si>
  <si>
    <t>補助率　⑪</t>
    <rPh sb="0" eb="3">
      <t>ホジョリツ</t>
    </rPh>
    <phoneticPr fontId="2"/>
  </si>
  <si>
    <t>不採択１</t>
    <rPh sb="0" eb="1">
      <t>フ</t>
    </rPh>
    <rPh sb="1" eb="3">
      <t>サイタク</t>
    </rPh>
    <phoneticPr fontId="2"/>
  </si>
  <si>
    <t>業者名及び見積額（調査額）</t>
    <rPh sb="1" eb="2">
      <t>モノ</t>
    </rPh>
    <rPh sb="3" eb="4">
      <t>オヨ</t>
    </rPh>
    <rPh sb="9" eb="11">
      <t>チョウサ</t>
    </rPh>
    <rPh sb="11" eb="12">
      <t>ガク</t>
    </rPh>
    <phoneticPr fontId="2"/>
  </si>
  <si>
    <t>補助対象外経費を含む場合〇</t>
    <rPh sb="0" eb="2">
      <t>ホジョ</t>
    </rPh>
    <rPh sb="2" eb="4">
      <t>タイショウ</t>
    </rPh>
    <rPh sb="4" eb="5">
      <t>ガイ</t>
    </rPh>
    <rPh sb="5" eb="7">
      <t>ケイヒ</t>
    </rPh>
    <rPh sb="8" eb="9">
      <t>フク</t>
    </rPh>
    <rPh sb="10" eb="12">
      <t>バアイ</t>
    </rPh>
    <phoneticPr fontId="2"/>
  </si>
  <si>
    <t>見積額(円)：</t>
    <rPh sb="0" eb="2">
      <t>ミツモリ</t>
    </rPh>
    <rPh sb="2" eb="3">
      <t>ガク</t>
    </rPh>
    <phoneticPr fontId="2"/>
  </si>
  <si>
    <t>(注)１　見積額の比較にあたっては、補助対象外経費を含む総額での比較を行うこと。（見積額に補助対象外経費が
　　　含まれる場合、マーカー等で明示すること。）なお、商品名・型番等、同一の条件での比較とすること。
　  ２　一つの見積に複数の物品が含まれる場合、「品名」欄には代表的なもの一つを取り上げて「○○ほか」等と記載する
      こと。
　  ３　欄が不足する場合は、別紙を使用すること。</t>
    <rPh sb="81" eb="84">
      <t>ショウヒンメイ</t>
    </rPh>
    <rPh sb="85" eb="87">
      <t>カタバン</t>
    </rPh>
    <rPh sb="87" eb="88">
      <t>トウ</t>
    </rPh>
    <rPh sb="89" eb="91">
      <t>ドウイツ</t>
    </rPh>
    <rPh sb="92" eb="94">
      <t>ジョウケン</t>
    </rPh>
    <rPh sb="96" eb="98">
      <t>ヒカク</t>
    </rPh>
    <rPh sb="113" eb="115">
      <t>ミツモリ</t>
    </rPh>
    <rPh sb="116" eb="118">
      <t>フクスウ</t>
    </rPh>
    <rPh sb="119" eb="121">
      <t>ブッピン</t>
    </rPh>
    <rPh sb="122" eb="123">
      <t>フク</t>
    </rPh>
    <rPh sb="126" eb="128">
      <t>バアイ</t>
    </rPh>
    <rPh sb="130" eb="131">
      <t>ヒン</t>
    </rPh>
    <rPh sb="131" eb="132">
      <t>ナ</t>
    </rPh>
    <rPh sb="133" eb="134">
      <t>ラン</t>
    </rPh>
    <rPh sb="136" eb="139">
      <t>ダイヒョウテキ</t>
    </rPh>
    <rPh sb="142" eb="143">
      <t>ヒト</t>
    </rPh>
    <rPh sb="145" eb="146">
      <t>ト</t>
    </rPh>
    <rPh sb="147" eb="148">
      <t>ア</t>
    </rPh>
    <rPh sb="156" eb="157">
      <t>トウ</t>
    </rPh>
    <rPh sb="158" eb="160">
      <t>キサイ</t>
    </rPh>
    <phoneticPr fontId="2"/>
  </si>
  <si>
    <t>法人・施設名</t>
    <rPh sb="0" eb="2">
      <t>ホウジン</t>
    </rPh>
    <rPh sb="3" eb="5">
      <t>シセツ</t>
    </rPh>
    <rPh sb="5" eb="6">
      <t>メイ</t>
    </rPh>
    <phoneticPr fontId="2"/>
  </si>
  <si>
    <t>※複数園を設置している場合は、一番若い番号を記載</t>
    <phoneticPr fontId="2"/>
  </si>
  <si>
    <t xml:space="preserve"> 　(印鑑証明書の印)</t>
    <rPh sb="3" eb="5">
      <t>インカン</t>
    </rPh>
    <rPh sb="5" eb="8">
      <t>ショウメイショ</t>
    </rPh>
    <rPh sb="9" eb="10">
      <t>イン</t>
    </rPh>
    <phoneticPr fontId="2"/>
  </si>
  <si>
    <r>
      <t xml:space="preserve">法人・設置者所在地
</t>
    </r>
    <r>
      <rPr>
        <sz val="8"/>
        <rFont val="ＭＳ ゴシック"/>
        <family val="3"/>
        <charset val="128"/>
      </rPr>
      <t>（印鑑証明書の住所）</t>
    </r>
    <rPh sb="0" eb="2">
      <t>ホウジン</t>
    </rPh>
    <rPh sb="3" eb="5">
      <t>セッチ</t>
    </rPh>
    <rPh sb="5" eb="6">
      <t>シャ</t>
    </rPh>
    <rPh sb="6" eb="9">
      <t>ショザイチ</t>
    </rPh>
    <rPh sb="11" eb="13">
      <t>インカン</t>
    </rPh>
    <rPh sb="13" eb="15">
      <t>ショウメイ</t>
    </rPh>
    <rPh sb="15" eb="16">
      <t>ショ</t>
    </rPh>
    <rPh sb="17" eb="19">
      <t>ジュウショ</t>
    </rPh>
    <phoneticPr fontId="2"/>
  </si>
  <si>
    <t>別紙事業経費小計　(円)　※別紙を使用する場合に、１枚目のみに記載</t>
    <rPh sb="0" eb="2">
      <t>ベッシ</t>
    </rPh>
    <rPh sb="2" eb="4">
      <t>ジギョウ</t>
    </rPh>
    <rPh sb="4" eb="6">
      <t>ケイヒ</t>
    </rPh>
    <rPh sb="6" eb="8">
      <t>ショウケイ</t>
    </rPh>
    <phoneticPr fontId="2"/>
  </si>
  <si>
    <t>（採択理由とそれぞれに応じた必要書類）
ア：30万円以上の見積であり、３社見積競争の上、最安の業者を採択したため
　→・３社の見積書の写し（採択した１社には見積番号に続けて朱書きで「採択」、
　　　不採択の２社には見積番号に続けて「不採択１」「不採択２」と記載）
イ：30万円未満の見積であり、価格調査で適正な価格であることが確認できたため
　→・１社の見積書の写し（見積番号に続けて朱書きで「採択」と記載）
　　・当該業者以外の１社の価格調査資料（カタログの写し、通販サイトの画面の写し等。
　　　見積番号に続けて「不採択」と記載）　　　
ウ：採択業者からしか購入できない商品（独占的に販売されている商品・オリジナル商品）であるため
　→・１社の見積書の写し（見積番号に続けて朱書きで「採択」と記載）
　　・業者が作成した、独占販売であることやオリジナル商品であることを証明する文書
エ：30万円以上の見積であり、別紙「特命理由書」に記載の理由による
　→・１社の見積書の写し（見積番号に続けて朱書きで「採択」と記載）
　　・園が作成した特命理由書（様式自由）
　　・当該業者以外の１社の価格調査資料（カタログの写し、通販サイトの画面の写し等。
　　　見積番号に続けて「不採択」と記載）</t>
    <rPh sb="1" eb="3">
      <t>サイタク</t>
    </rPh>
    <rPh sb="3" eb="5">
      <t>リユウ</t>
    </rPh>
    <rPh sb="11" eb="12">
      <t>オウ</t>
    </rPh>
    <rPh sb="14" eb="16">
      <t>ヒツヨウ</t>
    </rPh>
    <rPh sb="16" eb="18">
      <t>ショルイ</t>
    </rPh>
    <rPh sb="61" eb="62">
      <t>シャ</t>
    </rPh>
    <rPh sb="63" eb="66">
      <t>ミツモリショ</t>
    </rPh>
    <rPh sb="67" eb="68">
      <t>ウツ</t>
    </rPh>
    <rPh sb="107" eb="109">
      <t>ミツモリ</t>
    </rPh>
    <rPh sb="109" eb="111">
      <t>バンゴウ</t>
    </rPh>
    <rPh sb="112" eb="113">
      <t>ツヅ</t>
    </rPh>
    <rPh sb="176" eb="177">
      <t>シャ</t>
    </rPh>
    <rPh sb="178" eb="181">
      <t>ミツモリショ</t>
    </rPh>
    <rPh sb="182" eb="183">
      <t>ウツ</t>
    </rPh>
    <rPh sb="185" eb="187">
      <t>ミツモリ</t>
    </rPh>
    <rPh sb="187" eb="189">
      <t>バンゴウ</t>
    </rPh>
    <rPh sb="190" eb="191">
      <t>ツヅ</t>
    </rPh>
    <rPh sb="209" eb="211">
      <t>トウガイ</t>
    </rPh>
    <rPh sb="211" eb="213">
      <t>ギョウシャ</t>
    </rPh>
    <rPh sb="213" eb="215">
      <t>イガイ</t>
    </rPh>
    <rPh sb="217" eb="218">
      <t>シャ</t>
    </rPh>
    <rPh sb="219" eb="221">
      <t>カカク</t>
    </rPh>
    <rPh sb="221" eb="223">
      <t>チョウサ</t>
    </rPh>
    <rPh sb="223" eb="225">
      <t>シリョウ</t>
    </rPh>
    <rPh sb="231" eb="232">
      <t>ウツ</t>
    </rPh>
    <rPh sb="234" eb="236">
      <t>ツウハン</t>
    </rPh>
    <rPh sb="240" eb="242">
      <t>ガメン</t>
    </rPh>
    <rPh sb="243" eb="244">
      <t>ウツ</t>
    </rPh>
    <rPh sb="245" eb="246">
      <t>トウ</t>
    </rPh>
    <rPh sb="251" eb="253">
      <t>ミツモリ</t>
    </rPh>
    <rPh sb="253" eb="255">
      <t>バンゴウ</t>
    </rPh>
    <rPh sb="256" eb="257">
      <t>ツヅ</t>
    </rPh>
    <rPh sb="260" eb="261">
      <t>フ</t>
    </rPh>
    <rPh sb="261" eb="263">
      <t>サイタク</t>
    </rPh>
    <rPh sb="265" eb="267">
      <t>キサイ</t>
    </rPh>
    <rPh sb="275" eb="277">
      <t>サイタク</t>
    </rPh>
    <rPh sb="277" eb="279">
      <t>ギョウシャ</t>
    </rPh>
    <rPh sb="283" eb="285">
      <t>コウニュウ</t>
    </rPh>
    <rPh sb="289" eb="291">
      <t>ショウヒン</t>
    </rPh>
    <rPh sb="311" eb="313">
      <t>ショウヒン</t>
    </rPh>
    <rPh sb="357" eb="359">
      <t>ギョウシャ</t>
    </rPh>
    <rPh sb="360" eb="362">
      <t>サクセイ</t>
    </rPh>
    <rPh sb="365" eb="367">
      <t>ドクセン</t>
    </rPh>
    <rPh sb="367" eb="369">
      <t>ハンバイ</t>
    </rPh>
    <rPh sb="380" eb="382">
      <t>ショウヒン</t>
    </rPh>
    <rPh sb="388" eb="390">
      <t>ショウメイ</t>
    </rPh>
    <rPh sb="392" eb="394">
      <t>ブンショ</t>
    </rPh>
    <phoneticPr fontId="2"/>
  </si>
  <si>
    <t>５　複数の見積書から事業経費を計上する場合、「見積番号」欄を使用し見積りごとに付番すること。</t>
    <rPh sb="2" eb="4">
      <t>フクスウ</t>
    </rPh>
    <rPh sb="5" eb="7">
      <t>ミツモリ</t>
    </rPh>
    <rPh sb="7" eb="8">
      <t>ショ</t>
    </rPh>
    <rPh sb="10" eb="12">
      <t>ジギョウ</t>
    </rPh>
    <rPh sb="12" eb="14">
      <t>ケイヒ</t>
    </rPh>
    <rPh sb="15" eb="17">
      <t>ケイジョウ</t>
    </rPh>
    <rPh sb="19" eb="21">
      <t>バアイ</t>
    </rPh>
    <rPh sb="23" eb="25">
      <t>ミツモリ</t>
    </rPh>
    <rPh sb="25" eb="27">
      <t>バンゴウ</t>
    </rPh>
    <rPh sb="28" eb="29">
      <t>ラン</t>
    </rPh>
    <rPh sb="30" eb="32">
      <t>シヨウ</t>
    </rPh>
    <rPh sb="33" eb="35">
      <t>ミツモリ</t>
    </rPh>
    <rPh sb="39" eb="40">
      <t>フ</t>
    </rPh>
    <rPh sb="40" eb="41">
      <t>バン</t>
    </rPh>
    <phoneticPr fontId="2"/>
  </si>
  <si>
    <t>７　申請区分に該当することが自明ではない物品や、設置場所により補助対象内外が決まる物品については、必要に応じて別紙
　（様式自由）により用途・設置場所等を予め報告すること。（特段の提出がない場合、私学部より確認を行う場合がある。）</t>
    <rPh sb="2" eb="4">
      <t>シンセイ</t>
    </rPh>
    <rPh sb="4" eb="6">
      <t>クブン</t>
    </rPh>
    <rPh sb="7" eb="9">
      <t>ガイトウ</t>
    </rPh>
    <rPh sb="14" eb="16">
      <t>ジメイ</t>
    </rPh>
    <rPh sb="20" eb="22">
      <t>ブッピン</t>
    </rPh>
    <rPh sb="24" eb="26">
      <t>セッチ</t>
    </rPh>
    <rPh sb="26" eb="28">
      <t>バショ</t>
    </rPh>
    <rPh sb="31" eb="33">
      <t>ホジョ</t>
    </rPh>
    <rPh sb="33" eb="35">
      <t>タイショウ</t>
    </rPh>
    <rPh sb="35" eb="36">
      <t>ナイ</t>
    </rPh>
    <rPh sb="36" eb="37">
      <t>ガイ</t>
    </rPh>
    <rPh sb="38" eb="39">
      <t>キ</t>
    </rPh>
    <rPh sb="41" eb="43">
      <t>ブッピン</t>
    </rPh>
    <rPh sb="49" eb="51">
      <t>ヒツヨウ</t>
    </rPh>
    <rPh sb="52" eb="53">
      <t>オウ</t>
    </rPh>
    <rPh sb="55" eb="57">
      <t>ベッシ</t>
    </rPh>
    <rPh sb="60" eb="62">
      <t>ヨウシキ</t>
    </rPh>
    <rPh sb="62" eb="64">
      <t>ジユウ</t>
    </rPh>
    <rPh sb="68" eb="70">
      <t>ヨウト</t>
    </rPh>
    <rPh sb="71" eb="73">
      <t>セッチ</t>
    </rPh>
    <rPh sb="73" eb="75">
      <t>バショ</t>
    </rPh>
    <rPh sb="75" eb="76">
      <t>トウ</t>
    </rPh>
    <rPh sb="77" eb="78">
      <t>アラカジ</t>
    </rPh>
    <rPh sb="79" eb="81">
      <t>ホウコク</t>
    </rPh>
    <rPh sb="87" eb="89">
      <t>トクダン</t>
    </rPh>
    <rPh sb="90" eb="92">
      <t>テイシュツ</t>
    </rPh>
    <rPh sb="95" eb="97">
      <t>バアイ</t>
    </rPh>
    <rPh sb="98" eb="101">
      <t>シガクブ</t>
    </rPh>
    <rPh sb="103" eb="105">
      <t>カクニン</t>
    </rPh>
    <rPh sb="106" eb="107">
      <t>オコナ</t>
    </rPh>
    <rPh sb="108" eb="110">
      <t>バアイ</t>
    </rPh>
    <phoneticPr fontId="2"/>
  </si>
  <si>
    <t>４　用紙が不足する場合は別紙を使用し、１枚目の「別紙事業経費小計」に別紙に記載した事業経費すべての合計を記載すること。</t>
    <phoneticPr fontId="2"/>
  </si>
  <si>
    <t>イ　国や他の地方公共団体等の補助・ポイント
　　事業等の対象（見込）経費</t>
    <rPh sb="2" eb="3">
      <t>クニ</t>
    </rPh>
    <rPh sb="14" eb="16">
      <t>ホジョ</t>
    </rPh>
    <rPh sb="24" eb="26">
      <t>ジギョウ</t>
    </rPh>
    <rPh sb="26" eb="27">
      <t>トウ</t>
    </rPh>
    <rPh sb="28" eb="30">
      <t>タイショウ</t>
    </rPh>
    <rPh sb="31" eb="33">
      <t>ミコミ</t>
    </rPh>
    <rPh sb="34" eb="36">
      <t>ケイヒ</t>
    </rPh>
    <phoneticPr fontId="2"/>
  </si>
  <si>
    <t>交付申請　２－１</t>
    <rPh sb="0" eb="2">
      <t>コウフ</t>
    </rPh>
    <rPh sb="2" eb="4">
      <t>シンセイ</t>
    </rPh>
    <phoneticPr fontId="2"/>
  </si>
  <si>
    <t>一部補助部分の補助率が１／２となる場合、該当の区分（※）</t>
    <rPh sb="0" eb="2">
      <t>イチブ</t>
    </rPh>
    <rPh sb="2" eb="4">
      <t>ホジョ</t>
    </rPh>
    <rPh sb="4" eb="6">
      <t>ブブン</t>
    </rPh>
    <phoneticPr fontId="2"/>
  </si>
  <si>
    <t>３　交付申請内容（一部補助部分）</t>
    <rPh sb="2" eb="4">
      <t>コウフ</t>
    </rPh>
    <rPh sb="4" eb="6">
      <t>シンセイ</t>
    </rPh>
    <rPh sb="6" eb="8">
      <t>ナイヨウ</t>
    </rPh>
    <rPh sb="9" eb="11">
      <t>イチブ</t>
    </rPh>
    <rPh sb="11" eb="13">
      <t>ホジョ</t>
    </rPh>
    <rPh sb="13" eb="15">
      <t>ブブン</t>
    </rPh>
    <phoneticPr fontId="2"/>
  </si>
  <si>
    <t>&lt;　一部補助部分　&gt;</t>
    <rPh sb="2" eb="4">
      <t>イチブ</t>
    </rPh>
    <rPh sb="4" eb="6">
      <t>ホジョ</t>
    </rPh>
    <rPh sb="6" eb="8">
      <t>ブブン</t>
    </rPh>
    <phoneticPr fontId="2"/>
  </si>
  <si>
    <r>
      <t>　</t>
    </r>
    <r>
      <rPr>
        <sz val="11"/>
        <rFont val="ＭＳ ゴシック"/>
        <family val="3"/>
        <charset val="128"/>
      </rPr>
      <t>事業経費明細</t>
    </r>
    <rPh sb="1" eb="3">
      <t>ジギョウ</t>
    </rPh>
    <rPh sb="3" eb="5">
      <t>ケイヒ</t>
    </rPh>
    <rPh sb="5" eb="7">
      <t>メイサイ</t>
    </rPh>
    <phoneticPr fontId="2"/>
  </si>
  <si>
    <r>
      <rPr>
        <sz val="11"/>
        <color rgb="FFFF0000"/>
        <rFont val="ＭＳ ゴシック"/>
        <family val="3"/>
        <charset val="128"/>
      </rPr>
      <t>一部補助部分・</t>
    </r>
    <r>
      <rPr>
        <sz val="11"/>
        <rFont val="ＭＳ ゴシック"/>
        <family val="3"/>
        <charset val="128"/>
      </rPr>
      <t>事業経費合計　(円)　　⑥</t>
    </r>
    <rPh sb="0" eb="2">
      <t>イチブ</t>
    </rPh>
    <rPh sb="2" eb="4">
      <t>ホジョ</t>
    </rPh>
    <rPh sb="4" eb="6">
      <t>ブブン</t>
    </rPh>
    <rPh sb="7" eb="8">
      <t>コト</t>
    </rPh>
    <rPh sb="8" eb="9">
      <t>ギョウ</t>
    </rPh>
    <rPh sb="9" eb="10">
      <t>キョウ</t>
    </rPh>
    <rPh sb="10" eb="11">
      <t>ヒ</t>
    </rPh>
    <rPh sb="11" eb="12">
      <t>ゴウ</t>
    </rPh>
    <rPh sb="12" eb="13">
      <t>ケイ</t>
    </rPh>
    <phoneticPr fontId="2"/>
  </si>
  <si>
    <t>交付申請　２－２</t>
    <rPh sb="0" eb="2">
      <t>コウフ</t>
    </rPh>
    <rPh sb="2" eb="4">
      <t>シンセイ</t>
    </rPh>
    <phoneticPr fontId="2"/>
  </si>
  <si>
    <t>&lt;　全額補助部分、
熱中症対策物品のみ　&gt;</t>
    <rPh sb="2" eb="4">
      <t>ゼンガク</t>
    </rPh>
    <rPh sb="4" eb="6">
      <t>ホジョ</t>
    </rPh>
    <rPh sb="6" eb="8">
      <t>ブブン</t>
    </rPh>
    <rPh sb="10" eb="17">
      <t>ネッチュウショウタイサクブッピン</t>
    </rPh>
    <phoneticPr fontId="2"/>
  </si>
  <si>
    <t>２　消耗品や予備品・交換部品、個人の所要に係る物品は除くこと。</t>
    <rPh sb="2" eb="4">
      <t>ショウモウ</t>
    </rPh>
    <rPh sb="4" eb="5">
      <t>ヒン</t>
    </rPh>
    <rPh sb="6" eb="8">
      <t>ヨビ</t>
    </rPh>
    <rPh sb="8" eb="9">
      <t>ヒン</t>
    </rPh>
    <rPh sb="10" eb="12">
      <t>コウカン</t>
    </rPh>
    <rPh sb="12" eb="14">
      <t>ブヒン</t>
    </rPh>
    <rPh sb="15" eb="17">
      <t>コジン</t>
    </rPh>
    <rPh sb="18" eb="20">
      <t>ショヨウ</t>
    </rPh>
    <rPh sb="21" eb="22">
      <t>カカ</t>
    </rPh>
    <rPh sb="23" eb="25">
      <t>ブッピン</t>
    </rPh>
    <rPh sb="26" eb="27">
      <t>ノゾ</t>
    </rPh>
    <phoneticPr fontId="2"/>
  </si>
  <si>
    <t>４　交付申請内容（全額補助部分）</t>
    <rPh sb="2" eb="4">
      <t>コウフ</t>
    </rPh>
    <rPh sb="4" eb="6">
      <t>シンセイ</t>
    </rPh>
    <rPh sb="6" eb="8">
      <t>ナイヨウ</t>
    </rPh>
    <rPh sb="9" eb="10">
      <t>ゼン</t>
    </rPh>
    <rPh sb="10" eb="11">
      <t>ガク</t>
    </rPh>
    <rPh sb="11" eb="13">
      <t>ホジョ</t>
    </rPh>
    <rPh sb="13" eb="15">
      <t>ブブン</t>
    </rPh>
    <phoneticPr fontId="2"/>
  </si>
  <si>
    <t>品　名</t>
    <rPh sb="0" eb="1">
      <t>シナ</t>
    </rPh>
    <rPh sb="2" eb="3">
      <t>ナ</t>
    </rPh>
    <phoneticPr fontId="2"/>
  </si>
  <si>
    <t>全額補助部分・事業経費合計　(円)　　⑥</t>
    <rPh sb="0" eb="2">
      <t>ゼンガク</t>
    </rPh>
    <rPh sb="2" eb="4">
      <t>ホジョ</t>
    </rPh>
    <rPh sb="4" eb="6">
      <t>ブブン</t>
    </rPh>
    <rPh sb="7" eb="8">
      <t>コト</t>
    </rPh>
    <rPh sb="8" eb="9">
      <t>ギョウ</t>
    </rPh>
    <rPh sb="9" eb="10">
      <t>キョウ</t>
    </rPh>
    <rPh sb="10" eb="11">
      <t>ヒ</t>
    </rPh>
    <rPh sb="11" eb="12">
      <t>ゴウ</t>
    </rPh>
    <rPh sb="12" eb="13">
      <t>ケイ</t>
    </rPh>
    <phoneticPr fontId="2"/>
  </si>
  <si>
    <t>　交付申請額算定　※別紙を使用する場合は、１枚目のみに記載</t>
    <rPh sb="1" eb="3">
      <t>コウフ</t>
    </rPh>
    <rPh sb="3" eb="5">
      <t>シンセイ</t>
    </rPh>
    <rPh sb="5" eb="6">
      <t>ガク</t>
    </rPh>
    <rPh sb="6" eb="8">
      <t>サンテイ</t>
    </rPh>
    <phoneticPr fontId="2"/>
  </si>
  <si>
    <t>（注）</t>
    <rPh sb="1" eb="2">
      <t>チュウ</t>
    </rPh>
    <phoneticPr fontId="2"/>
  </si>
  <si>
    <t>・物品の購入を伴わない施設工事、建物に係る改修工事</t>
    <phoneticPr fontId="2"/>
  </si>
  <si>
    <t>３　「補助対象となる設置費用・ポイント等値引額」には、大型遊具等の必要最低限の固定に係る費用（事業経費に加算）、通販サイト等での購入により付与されるポイントの現金相当額（事業経費から控除。１ポイント＝
１円でない場合、その旨を余白等に記載）を記入すること。</t>
    <rPh sb="3" eb="5">
      <t>ホジョ</t>
    </rPh>
    <rPh sb="5" eb="7">
      <t>タイショウ</t>
    </rPh>
    <rPh sb="10" eb="12">
      <t>セッチ</t>
    </rPh>
    <rPh sb="12" eb="14">
      <t>ヒヨウ</t>
    </rPh>
    <rPh sb="19" eb="20">
      <t>トウ</t>
    </rPh>
    <rPh sb="20" eb="22">
      <t>ネビキ</t>
    </rPh>
    <rPh sb="22" eb="23">
      <t>ガク</t>
    </rPh>
    <rPh sb="47" eb="49">
      <t>ジギョウ</t>
    </rPh>
    <rPh sb="49" eb="51">
      <t>ケイヒ</t>
    </rPh>
    <rPh sb="52" eb="54">
      <t>カサン</t>
    </rPh>
    <rPh sb="85" eb="87">
      <t>ジギョウ</t>
    </rPh>
    <rPh sb="87" eb="89">
      <t>ケイヒ</t>
    </rPh>
    <rPh sb="91" eb="93">
      <t>コウジョ</t>
    </rPh>
    <rPh sb="102" eb="103">
      <t>エン</t>
    </rPh>
    <rPh sb="106" eb="108">
      <t>バアイ</t>
    </rPh>
    <rPh sb="111" eb="112">
      <t>ムネ</t>
    </rPh>
    <rPh sb="113" eb="115">
      <t>ヨハク</t>
    </rPh>
    <rPh sb="115" eb="116">
      <t>トウ</t>
    </rPh>
    <rPh sb="117" eb="119">
      <t>キサイ</t>
    </rPh>
    <phoneticPr fontId="2"/>
  </si>
  <si>
    <t>「補助率⑪」は、（1）学校法人立の幼保連携型認定こども園及び幼稚園型認定こども園並びに社会福祉法人立の幼保連携型認定こども園、（2）交付申請年度に幼稚園で翌年度に認定こども園に移行する予定の学校法人立幼稚園、のいずれかに該当する場合は「１／２」とし、その他の幼稚園は「１／３」とすること。</t>
    <rPh sb="110" eb="112">
      <t>ガイトウ</t>
    </rPh>
    <rPh sb="114" eb="116">
      <t>バアイ</t>
    </rPh>
    <phoneticPr fontId="2"/>
  </si>
  <si>
    <t>番号</t>
    <rPh sb="0" eb="2">
      <t>バンゴウ</t>
    </rPh>
    <phoneticPr fontId="2"/>
  </si>
  <si>
    <t>　原則として「交付申請２－１」の見積番号に対応するかたちで、見積内容ごとに下記ア～エからいずれかの採択理由を選択の上、採択・不採択業者名及び見積金額（調査額）を下欄に記載すること。
　また、採択理由に応じて、それぞれの見積書または価格調査資料の右上端に、見積番号（品目ごとの価格比較を行った場合には、その番号）及び下記の採択区分を記載の上、添付すること。</t>
    <rPh sb="1" eb="3">
      <t>ゲンソク</t>
    </rPh>
    <rPh sb="32" eb="34">
      <t>ナイヨウ</t>
    </rPh>
    <rPh sb="57" eb="58">
      <t>ウエ</t>
    </rPh>
    <rPh sb="59" eb="61">
      <t>サイタク</t>
    </rPh>
    <rPh sb="62" eb="63">
      <t>フ</t>
    </rPh>
    <rPh sb="63" eb="65">
      <t>サイタク</t>
    </rPh>
    <rPh sb="65" eb="67">
      <t>ギョウシャ</t>
    </rPh>
    <rPh sb="67" eb="68">
      <t>メイ</t>
    </rPh>
    <rPh sb="68" eb="69">
      <t>オヨ</t>
    </rPh>
    <rPh sb="70" eb="72">
      <t>ミツモリ</t>
    </rPh>
    <rPh sb="72" eb="74">
      <t>キンガク</t>
    </rPh>
    <rPh sb="75" eb="77">
      <t>チョウサ</t>
    </rPh>
    <rPh sb="77" eb="78">
      <t>ガク</t>
    </rPh>
    <rPh sb="95" eb="97">
      <t>サイタク</t>
    </rPh>
    <rPh sb="97" eb="99">
      <t>リユウ</t>
    </rPh>
    <rPh sb="100" eb="101">
      <t>オウ</t>
    </rPh>
    <rPh sb="109" eb="112">
      <t>ミツモリショ</t>
    </rPh>
    <rPh sb="115" eb="117">
      <t>カカク</t>
    </rPh>
    <rPh sb="117" eb="119">
      <t>チョウサ</t>
    </rPh>
    <rPh sb="119" eb="121">
      <t>シリョウ</t>
    </rPh>
    <rPh sb="122" eb="124">
      <t>ミギウエ</t>
    </rPh>
    <rPh sb="124" eb="125">
      <t>ハシ</t>
    </rPh>
    <rPh sb="127" eb="129">
      <t>ミツモリ</t>
    </rPh>
    <rPh sb="129" eb="131">
      <t>バンゴウ</t>
    </rPh>
    <rPh sb="132" eb="134">
      <t>ヒンモク</t>
    </rPh>
    <rPh sb="137" eb="139">
      <t>カカク</t>
    </rPh>
    <rPh sb="139" eb="141">
      <t>ヒカク</t>
    </rPh>
    <rPh sb="142" eb="143">
      <t>オコナ</t>
    </rPh>
    <rPh sb="145" eb="147">
      <t>バアイ</t>
    </rPh>
    <rPh sb="152" eb="154">
      <t>バンゴウ</t>
    </rPh>
    <rPh sb="155" eb="156">
      <t>オヨ</t>
    </rPh>
    <rPh sb="157" eb="159">
      <t>カキ</t>
    </rPh>
    <rPh sb="160" eb="162">
      <t>サイタク</t>
    </rPh>
    <rPh sb="162" eb="164">
      <t>クブン</t>
    </rPh>
    <rPh sb="165" eb="167">
      <t>キサイ</t>
    </rPh>
    <rPh sb="168" eb="169">
      <t>ウエ</t>
    </rPh>
    <rPh sb="170" eb="172">
      <t>テンプ</t>
    </rPh>
    <phoneticPr fontId="2"/>
  </si>
  <si>
    <t>全額補助部分・交付申請額 (円)　⑩
※⑧と⑨のいずれか少ない方の額
※千円未満切捨て</t>
    <rPh sb="0" eb="2">
      <t>ゼンガク</t>
    </rPh>
    <rPh sb="2" eb="4">
      <t>ホジョ</t>
    </rPh>
    <rPh sb="4" eb="6">
      <t>ブブン</t>
    </rPh>
    <rPh sb="7" eb="9">
      <t>コウフ</t>
    </rPh>
    <rPh sb="9" eb="11">
      <t>シンセイ</t>
    </rPh>
    <rPh sb="11" eb="12">
      <t>ガク</t>
    </rPh>
    <rPh sb="14" eb="15">
      <t>エン</t>
    </rPh>
    <phoneticPr fontId="2"/>
  </si>
  <si>
    <t>２　金額は全て消費税を含め、円単位まで記入すること。</t>
    <rPh sb="2" eb="4">
      <t>キンガク</t>
    </rPh>
    <rPh sb="5" eb="6">
      <t>スベ</t>
    </rPh>
    <rPh sb="7" eb="10">
      <t>ショウヒゼイ</t>
    </rPh>
    <rPh sb="11" eb="12">
      <t>フク</t>
    </rPh>
    <phoneticPr fontId="2"/>
  </si>
  <si>
    <t>３　消耗品や予備品・交換部品、個人の所要に係る物品は除くこと。</t>
    <rPh sb="2" eb="4">
      <t>ショウモウ</t>
    </rPh>
    <rPh sb="4" eb="5">
      <t>ヒン</t>
    </rPh>
    <rPh sb="6" eb="8">
      <t>ヨビ</t>
    </rPh>
    <rPh sb="8" eb="9">
      <t>ヒン</t>
    </rPh>
    <rPh sb="10" eb="12">
      <t>コウカン</t>
    </rPh>
    <rPh sb="12" eb="14">
      <t>ブヒン</t>
    </rPh>
    <rPh sb="15" eb="17">
      <t>コジン</t>
    </rPh>
    <rPh sb="18" eb="20">
      <t>ショヨウ</t>
    </rPh>
    <rPh sb="21" eb="22">
      <t>カカ</t>
    </rPh>
    <rPh sb="23" eb="25">
      <t>ブッピン</t>
    </rPh>
    <rPh sb="26" eb="27">
      <t>ノゾ</t>
    </rPh>
    <phoneticPr fontId="2"/>
  </si>
  <si>
    <t>５　用紙が不足する場合は別紙を使用し、１枚目の「別紙事業経費小計」に別紙に記載した事業経費すべての合計を記載すること。</t>
    <phoneticPr fontId="2"/>
  </si>
  <si>
    <t>本紙による申請部分に限り、事業経費の全額を補助対象とする。</t>
    <phoneticPr fontId="2"/>
  </si>
  <si>
    <t>ただし、補助金額は補助基準額２０万円を上回ることはないものとする。</t>
  </si>
  <si>
    <t>１　熱中症対策に係る物品の購入に限り、本紙を使用して申請すること。</t>
    <phoneticPr fontId="2"/>
  </si>
  <si>
    <t>４　「補助対象となる設置費用・ポイント等値引額」には、購入物品の必要最低限の固定に係る費用（事業経費に加算）、通販サイト等での</t>
    <rPh sb="27" eb="29">
      <t>コウニュウ</t>
    </rPh>
    <rPh sb="29" eb="31">
      <t>ブッピン</t>
    </rPh>
    <phoneticPr fontId="2"/>
  </si>
  <si>
    <t>購入により付与されるポイントの現金相当額（事業経費から控除。１ポイント＝１円でない場合、その旨を余白等に記載）を記入すること。</t>
    <phoneticPr fontId="2"/>
  </si>
  <si>
    <t>係る物品ではありません。</t>
    <phoneticPr fontId="2"/>
  </si>
  <si>
    <t>また、全額補助部分について申請した物品は園児の熱中症対策に用いるものです。</t>
    <phoneticPr fontId="2"/>
  </si>
  <si>
    <r>
      <t xml:space="preserve">一部補助部分・
事業経費合計
</t>
    </r>
    <r>
      <rPr>
        <sz val="9"/>
        <rFont val="ＭＳ ゴシック"/>
        <family val="3"/>
        <charset val="128"/>
      </rPr>
      <t>(円)　⑥</t>
    </r>
    <rPh sb="0" eb="2">
      <t>イチブ</t>
    </rPh>
    <rPh sb="2" eb="4">
      <t>ホジョ</t>
    </rPh>
    <rPh sb="4" eb="6">
      <t>ブブン</t>
    </rPh>
    <rPh sb="8" eb="10">
      <t>ジギョウ</t>
    </rPh>
    <rPh sb="10" eb="12">
      <t>ケイヒ</t>
    </rPh>
    <rPh sb="12" eb="13">
      <t>ゴウ</t>
    </rPh>
    <rPh sb="13" eb="14">
      <t>ケイ</t>
    </rPh>
    <rPh sb="16" eb="17">
      <t>エン</t>
    </rPh>
    <phoneticPr fontId="2"/>
  </si>
  <si>
    <t>一部補助部分・補助対象経費(円)　⑩
※⑧と⑨のいずれか少ない方の額</t>
    <rPh sb="0" eb="6">
      <t>イチブホジョブブン</t>
    </rPh>
    <rPh sb="7" eb="9">
      <t>ホジョ</t>
    </rPh>
    <rPh sb="9" eb="11">
      <t>タイショウ</t>
    </rPh>
    <rPh sb="11" eb="13">
      <t>ケイヒ</t>
    </rPh>
    <rPh sb="14" eb="15">
      <t>エン</t>
    </rPh>
    <phoneticPr fontId="2"/>
  </si>
  <si>
    <r>
      <rPr>
        <sz val="10"/>
        <rFont val="ＭＳ ゴシック"/>
        <family val="3"/>
        <charset val="128"/>
      </rPr>
      <t>一部補助部分・交付申請額(円)
⑩×⑪＝⑫</t>
    </r>
    <r>
      <rPr>
        <sz val="9"/>
        <rFont val="ＭＳ ゴシック"/>
        <family val="3"/>
        <charset val="128"/>
      </rPr>
      <t>　
※千円未満切捨て</t>
    </r>
    <rPh sb="0" eb="2">
      <t>イチブ</t>
    </rPh>
    <rPh sb="2" eb="4">
      <t>ホジョ</t>
    </rPh>
    <rPh sb="4" eb="6">
      <t>ブブン</t>
    </rPh>
    <rPh sb="7" eb="9">
      <t>コウフ</t>
    </rPh>
    <rPh sb="9" eb="11">
      <t>シンセイ</t>
    </rPh>
    <rPh sb="11" eb="12">
      <t>ガク</t>
    </rPh>
    <rPh sb="12" eb="13">
      <t>ジツガク</t>
    </rPh>
    <rPh sb="13" eb="14">
      <t>エン</t>
    </rPh>
    <phoneticPr fontId="2"/>
  </si>
  <si>
    <r>
      <t xml:space="preserve">全額補助部分・
事業経費合計
</t>
    </r>
    <r>
      <rPr>
        <sz val="9"/>
        <rFont val="ＭＳ ゴシック"/>
        <family val="3"/>
        <charset val="128"/>
      </rPr>
      <t>(円)　⑥</t>
    </r>
    <rPh sb="0" eb="2">
      <t>ゼンガク</t>
    </rPh>
    <rPh sb="2" eb="4">
      <t>ホジョ</t>
    </rPh>
    <rPh sb="4" eb="6">
      <t>ブブン</t>
    </rPh>
    <rPh sb="8" eb="10">
      <t>ジギョウ</t>
    </rPh>
    <rPh sb="10" eb="12">
      <t>ケイヒ</t>
    </rPh>
    <rPh sb="12" eb="13">
      <t>ゴウ</t>
    </rPh>
    <rPh sb="13" eb="14">
      <t>ケイ</t>
    </rPh>
    <rPh sb="16" eb="17">
      <t>エン</t>
    </rPh>
    <phoneticPr fontId="2"/>
  </si>
  <si>
    <t>５　採択状況　※「交付申請２－２」は記入対象外</t>
    <rPh sb="2" eb="4">
      <t>サイタク</t>
    </rPh>
    <rPh sb="4" eb="6">
      <t>ジョウキョウ</t>
    </rPh>
    <phoneticPr fontId="2"/>
  </si>
  <si>
    <t>　　 また、第６ ２並びに第１２及び第１３の規定に異議なく応じます。</t>
    <phoneticPr fontId="2"/>
  </si>
  <si>
    <t>（4）申請した内容には、以下に掲げる補助対象とならない事業を含んでおりません。</t>
    <rPh sb="3" eb="5">
      <t>シンセイ</t>
    </rPh>
    <rPh sb="7" eb="9">
      <t>ナイヨウ</t>
    </rPh>
    <rPh sb="12" eb="14">
      <t>イカ</t>
    </rPh>
    <rPh sb="15" eb="16">
      <t>カカ</t>
    </rPh>
    <rPh sb="18" eb="20">
      <t>ホジョ</t>
    </rPh>
    <rPh sb="20" eb="22">
      <t>タイショウ</t>
    </rPh>
    <rPh sb="27" eb="29">
      <t>ジギョウ</t>
    </rPh>
    <phoneticPr fontId="2"/>
  </si>
  <si>
    <t>・インターネット購入等により取得したポイント</t>
    <rPh sb="8" eb="10">
      <t>コウニュウ</t>
    </rPh>
    <rPh sb="10" eb="11">
      <t>ナド</t>
    </rPh>
    <rPh sb="14" eb="16">
      <t>シュトク</t>
    </rPh>
    <phoneticPr fontId="2"/>
  </si>
  <si>
    <t>　令和７年度私立幼稚園等環境整備費補助金
（遊具等環境整備）に係る確認書</t>
    <rPh sb="22" eb="25">
      <t>ユウグトウ</t>
    </rPh>
    <rPh sb="25" eb="27">
      <t>カンキョウ</t>
    </rPh>
    <rPh sb="27" eb="29">
      <t>セイビ</t>
    </rPh>
    <phoneticPr fontId="2"/>
  </si>
  <si>
    <t>（2）「令和７年度私立幼稚園等環境整備費補助金交付申請書」で申請した全ての</t>
    <rPh sb="34" eb="35">
      <t>スベ</t>
    </rPh>
    <phoneticPr fontId="2"/>
  </si>
  <si>
    <t>令和</t>
    <rPh sb="0" eb="2">
      <t>レイワ</t>
    </rPh>
    <phoneticPr fontId="2"/>
  </si>
  <si>
    <t>1</t>
    <phoneticPr fontId="2"/>
  </si>
  <si>
    <t>163-8001 新宿区西新宿二丁目8番1号</t>
    <phoneticPr fontId="2"/>
  </si>
  <si>
    <t>学校法人都庁学園</t>
    <rPh sb="0" eb="2">
      <t>ガッコウ</t>
    </rPh>
    <rPh sb="2" eb="4">
      <t>ホウジン</t>
    </rPh>
    <rPh sb="4" eb="6">
      <t>トチョウ</t>
    </rPh>
    <rPh sb="6" eb="8">
      <t>ガクエン</t>
    </rPh>
    <phoneticPr fontId="2"/>
  </si>
  <si>
    <t>理事長　都庁　花子</t>
    <rPh sb="0" eb="3">
      <t>リジチョウ</t>
    </rPh>
    <rPh sb="4" eb="6">
      <t>トチョウ</t>
    </rPh>
    <rPh sb="7" eb="9">
      <t>ハナコ</t>
    </rPh>
    <phoneticPr fontId="2"/>
  </si>
  <si>
    <t>東京　太郎</t>
    <rPh sb="0" eb="2">
      <t>トウキョウ</t>
    </rPh>
    <rPh sb="3" eb="5">
      <t>タロウ</t>
    </rPh>
    <phoneticPr fontId="2"/>
  </si>
  <si>
    <t>03-5388-□□□□</t>
    <phoneticPr fontId="2"/>
  </si>
  <si>
    <t>S1161501@section.metro.tokyo.jp</t>
    <phoneticPr fontId="2"/>
  </si>
  <si>
    <t>１</t>
    <phoneticPr fontId="2"/>
  </si>
  <si>
    <t>申請時点で認定こども園</t>
  </si>
  <si>
    <t>都庁第一幼稚園</t>
    <phoneticPr fontId="2"/>
  </si>
  <si>
    <t>都庁第二こども園</t>
    <phoneticPr fontId="2"/>
  </si>
  <si>
    <t>遊具</t>
  </si>
  <si>
    <t>保健衛生用品</t>
  </si>
  <si>
    <t>運動用具</t>
  </si>
  <si>
    <t>滑り台</t>
    <rPh sb="1" eb="2">
      <t>ダイ</t>
    </rPh>
    <phoneticPr fontId="2"/>
  </si>
  <si>
    <t>エアコン</t>
    <phoneticPr fontId="2"/>
  </si>
  <si>
    <t>絵本・図鑑一式</t>
    <rPh sb="0" eb="1">
      <t>エホン</t>
    </rPh>
    <rPh sb="2" eb="4">
      <t>ズカン</t>
    </rPh>
    <rPh sb="4" eb="6">
      <t>イッシキ</t>
    </rPh>
    <phoneticPr fontId="2"/>
  </si>
  <si>
    <t>教具</t>
    <rPh sb="0" eb="2">
      <t>キョウグ</t>
    </rPh>
    <phoneticPr fontId="2"/>
  </si>
  <si>
    <t>椅子</t>
    <rPh sb="0" eb="1">
      <t>イス</t>
    </rPh>
    <phoneticPr fontId="2"/>
  </si>
  <si>
    <t>机</t>
    <rPh sb="0" eb="1">
      <t>ツクエ</t>
    </rPh>
    <phoneticPr fontId="2"/>
  </si>
  <si>
    <t>特別値引き</t>
    <rPh sb="0" eb="2">
      <t>トクベツ</t>
    </rPh>
    <rPh sb="2" eb="4">
      <t>ネビ</t>
    </rPh>
    <phoneticPr fontId="2"/>
  </si>
  <si>
    <t>砂場セット</t>
    <rPh sb="0" eb="1">
      <t>スナバ</t>
    </rPh>
    <phoneticPr fontId="2"/>
  </si>
  <si>
    <t>おままごと
セット</t>
    <phoneticPr fontId="2"/>
  </si>
  <si>
    <t>室内運動器具</t>
    <rPh sb="0" eb="1">
      <t>シツナイ</t>
    </rPh>
    <rPh sb="1" eb="3">
      <t>ウンドウ</t>
    </rPh>
    <rPh sb="3" eb="5">
      <t>キグ</t>
    </rPh>
    <phoneticPr fontId="2"/>
  </si>
  <si>
    <t>ポイント取得</t>
    <rPh sb="3" eb="5">
      <t>シュトク</t>
    </rPh>
    <phoneticPr fontId="2"/>
  </si>
  <si>
    <t>７</t>
    <phoneticPr fontId="2"/>
  </si>
  <si>
    <t>５</t>
    <phoneticPr fontId="2"/>
  </si>
  <si>
    <t>８</t>
    <phoneticPr fontId="2"/>
  </si>
  <si>
    <t>２</t>
    <phoneticPr fontId="2"/>
  </si>
  <si>
    <t>テント</t>
    <phoneticPr fontId="2"/>
  </si>
  <si>
    <t>卓上ウォーターサーバー</t>
    <rPh sb="0" eb="1">
      <t>タクジョウ</t>
    </rPh>
    <phoneticPr fontId="2"/>
  </si>
  <si>
    <t>滑り台</t>
    <rPh sb="0" eb="1">
      <t>スベ</t>
    </rPh>
    <rPh sb="2" eb="3">
      <t>ダイ</t>
    </rPh>
    <phoneticPr fontId="2"/>
  </si>
  <si>
    <t>エ</t>
  </si>
  <si>
    <t>●●●㈱</t>
    <phoneticPr fontId="2"/>
  </si>
  <si>
    <t>㈱▲▲▲</t>
  </si>
  <si>
    <t>ア</t>
  </si>
  <si>
    <t>●●●㈱</t>
  </si>
  <si>
    <t>（有）◆◆◆</t>
    <rPh sb="0" eb="3">
      <t>ユウゲンガイシャ</t>
    </rPh>
    <phoneticPr fontId="2"/>
  </si>
  <si>
    <t>イ</t>
  </si>
  <si>
    <t>椅子・机</t>
    <rPh sb="0" eb="2">
      <t>イス</t>
    </rPh>
    <rPh sb="3" eb="4">
      <t>ツクエ</t>
    </rPh>
    <phoneticPr fontId="2"/>
  </si>
  <si>
    <t>砂場セット他</t>
    <rPh sb="0" eb="2">
      <t>スナバ</t>
    </rPh>
    <rPh sb="5" eb="6">
      <t>ホカ</t>
    </rPh>
    <phoneticPr fontId="2"/>
  </si>
  <si>
    <t>ウ</t>
  </si>
  <si>
    <t>〇</t>
  </si>
  <si>
    <t>令和７年　　月　　日</t>
    <rPh sb="0" eb="2">
      <t>レイワ</t>
    </rPh>
    <rPh sb="3" eb="4">
      <t>ネン</t>
    </rPh>
    <rPh sb="6" eb="7">
      <t>ガツ</t>
    </rPh>
    <rPh sb="9" eb="10">
      <t>ニチ</t>
    </rPh>
    <phoneticPr fontId="2"/>
  </si>
  <si>
    <t>法人・施設名</t>
    <rPh sb="0" eb="1">
      <t>ホウ</t>
    </rPh>
    <rPh sb="1" eb="2">
      <t>ヒト</t>
    </rPh>
    <rPh sb="3" eb="5">
      <t>シセツ</t>
    </rPh>
    <rPh sb="5" eb="6">
      <t>ナ</t>
    </rPh>
    <phoneticPr fontId="9"/>
  </si>
  <si>
    <t>　　　 学校法人都庁学園</t>
    <rPh sb="4" eb="6">
      <t>ガッコウ</t>
    </rPh>
    <rPh sb="6" eb="8">
      <t>ホウジン</t>
    </rPh>
    <rPh sb="8" eb="10">
      <t>トチョウ</t>
    </rPh>
    <rPh sb="10" eb="12">
      <t>ガクエン</t>
    </rPh>
    <phoneticPr fontId="9"/>
  </si>
  <si>
    <t>理事長・設置者名</t>
    <rPh sb="0" eb="3">
      <t>リジチョウ</t>
    </rPh>
    <rPh sb="4" eb="6">
      <t>セッチ</t>
    </rPh>
    <rPh sb="6" eb="7">
      <t>シャ</t>
    </rPh>
    <rPh sb="7" eb="8">
      <t>ナ</t>
    </rPh>
    <phoneticPr fontId="9"/>
  </si>
  <si>
    <t>　     都庁　太郎</t>
    <rPh sb="6" eb="8">
      <t>トチョウ</t>
    </rPh>
    <rPh sb="9" eb="11">
      <t>タロウ</t>
    </rPh>
    <phoneticPr fontId="9"/>
  </si>
  <si>
    <t>　申請する物品のうち下記については、以下のとおり設置・使用を予定しています。</t>
    <rPh sb="1" eb="3">
      <t>シンセイ</t>
    </rPh>
    <rPh sb="5" eb="7">
      <t>ブッピン</t>
    </rPh>
    <rPh sb="10" eb="12">
      <t>カキ</t>
    </rPh>
    <rPh sb="18" eb="20">
      <t>イカ</t>
    </rPh>
    <rPh sb="24" eb="26">
      <t>セッチ</t>
    </rPh>
    <rPh sb="27" eb="29">
      <t>シヨウ</t>
    </rPh>
    <rPh sb="30" eb="32">
      <t>ヨテイ</t>
    </rPh>
    <phoneticPr fontId="2"/>
  </si>
  <si>
    <t>見積
番号</t>
    <rPh sb="0" eb="2">
      <t>ミツモリ</t>
    </rPh>
    <rPh sb="3" eb="5">
      <t>バンゴウ</t>
    </rPh>
    <phoneticPr fontId="2"/>
  </si>
  <si>
    <t>申請区分</t>
    <rPh sb="0" eb="2">
      <t>シンセイ</t>
    </rPh>
    <rPh sb="2" eb="4">
      <t>クブン</t>
    </rPh>
    <phoneticPr fontId="2"/>
  </si>
  <si>
    <t>設置・使用場所</t>
    <rPh sb="0" eb="2">
      <t>セッチ</t>
    </rPh>
    <rPh sb="3" eb="5">
      <t>シヨウ</t>
    </rPh>
    <rPh sb="5" eb="7">
      <t>バショ</t>
    </rPh>
    <phoneticPr fontId="2"/>
  </si>
  <si>
    <t>用途等</t>
    <rPh sb="0" eb="2">
      <t>ヨウト</t>
    </rPh>
    <rPh sb="2" eb="3">
      <t>トウ</t>
    </rPh>
    <phoneticPr fontId="2"/>
  </si>
  <si>
    <t>保健衛生用品</t>
    <rPh sb="0" eb="2">
      <t>ホケン</t>
    </rPh>
    <rPh sb="2" eb="4">
      <t>エイセイ</t>
    </rPh>
    <rPh sb="4" eb="6">
      <t>ヨウヒン</t>
    </rPh>
    <phoneticPr fontId="2"/>
  </si>
  <si>
    <t>教室</t>
    <rPh sb="0" eb="2">
      <t>キョウシツ</t>
    </rPh>
    <phoneticPr fontId="2"/>
  </si>
  <si>
    <t>園児の体調管理</t>
    <rPh sb="0" eb="2">
      <t>エンジ</t>
    </rPh>
    <rPh sb="3" eb="5">
      <t>タイチョウ</t>
    </rPh>
    <rPh sb="5" eb="7">
      <t>カンリ</t>
    </rPh>
    <phoneticPr fontId="2"/>
  </si>
  <si>
    <t>わくわくハウス</t>
    <phoneticPr fontId="2"/>
  </si>
  <si>
    <t>園児が中に入って遊ぶ家型の遊具</t>
    <rPh sb="0" eb="2">
      <t>エンジ</t>
    </rPh>
    <rPh sb="3" eb="4">
      <t>ナカ</t>
    </rPh>
    <rPh sb="5" eb="6">
      <t>ハイ</t>
    </rPh>
    <rPh sb="8" eb="9">
      <t>アソ</t>
    </rPh>
    <rPh sb="10" eb="12">
      <t>イエガタ</t>
    </rPh>
    <rPh sb="13" eb="15">
      <t>ユウグ</t>
    </rPh>
    <phoneticPr fontId="2"/>
  </si>
  <si>
    <t>⑦</t>
    <phoneticPr fontId="2"/>
  </si>
  <si>
    <t>スピーカー</t>
    <phoneticPr fontId="2"/>
  </si>
  <si>
    <t>園庭等</t>
    <rPh sb="0" eb="2">
      <t>エンテイ</t>
    </rPh>
    <rPh sb="2" eb="3">
      <t>トウ</t>
    </rPh>
    <phoneticPr fontId="2"/>
  </si>
  <si>
    <t>運動会時に使用</t>
    <rPh sb="0" eb="2">
      <t>ウンドウ</t>
    </rPh>
    <rPh sb="2" eb="3">
      <t>カイ</t>
    </rPh>
    <rPh sb="3" eb="4">
      <t>トキ</t>
    </rPh>
    <rPh sb="5" eb="7">
      <t>シヨウ</t>
    </rPh>
    <phoneticPr fontId="2"/>
  </si>
  <si>
    <t>⑧</t>
    <phoneticPr fontId="2"/>
  </si>
  <si>
    <t>タブレット</t>
    <phoneticPr fontId="2"/>
  </si>
  <si>
    <t>保育の一環としての園児による写真撮影</t>
    <rPh sb="0" eb="2">
      <t>ホイク</t>
    </rPh>
    <rPh sb="3" eb="5">
      <t>イッカン</t>
    </rPh>
    <rPh sb="9" eb="11">
      <t>エンジ</t>
    </rPh>
    <rPh sb="14" eb="16">
      <t>シャシン</t>
    </rPh>
    <rPh sb="16" eb="18">
      <t>サツエイ</t>
    </rPh>
    <phoneticPr fontId="2"/>
  </si>
  <si>
    <t>特命理由書</t>
    <rPh sb="0" eb="2">
      <t>トクメイ</t>
    </rPh>
    <rPh sb="2" eb="5">
      <t>リユウショ</t>
    </rPh>
    <phoneticPr fontId="9"/>
  </si>
  <si>
    <t>１　件名</t>
    <rPh sb="2" eb="4">
      <t>ケンメイ</t>
    </rPh>
    <phoneticPr fontId="9"/>
  </si>
  <si>
    <t>ジャングルジム及びすべり台の複合遊具の購入及び設置工事</t>
    <rPh sb="7" eb="8">
      <t>オヨ</t>
    </rPh>
    <rPh sb="12" eb="13">
      <t>ダイ</t>
    </rPh>
    <rPh sb="14" eb="16">
      <t>フクゴウ</t>
    </rPh>
    <rPh sb="16" eb="18">
      <t>ユウグ</t>
    </rPh>
    <rPh sb="19" eb="21">
      <t>コウニュウ</t>
    </rPh>
    <rPh sb="21" eb="22">
      <t>オヨ</t>
    </rPh>
    <rPh sb="23" eb="25">
      <t>セッチ</t>
    </rPh>
    <rPh sb="25" eb="27">
      <t>コウジ</t>
    </rPh>
    <phoneticPr fontId="9"/>
  </si>
  <si>
    <t>２　契約の相手方</t>
    <rPh sb="2" eb="4">
      <t>ケイヤク</t>
    </rPh>
    <rPh sb="5" eb="8">
      <t>アイテカタ</t>
    </rPh>
    <phoneticPr fontId="9"/>
  </si>
  <si>
    <t>○○株式会社</t>
    <rPh sb="2" eb="6">
      <t>カブシキガイシャ</t>
    </rPh>
    <phoneticPr fontId="9"/>
  </si>
  <si>
    <t>３　特命理由</t>
    <rPh sb="2" eb="4">
      <t>トクメイ</t>
    </rPh>
    <rPh sb="4" eb="6">
      <t>リユウ</t>
    </rPh>
    <phoneticPr fontId="9"/>
  </si>
  <si>
    <t>　当幼稚園に必要な複合遊具の仕様を検討したところ、条件を満たす業者が２社</t>
    <rPh sb="1" eb="2">
      <t>トウ</t>
    </rPh>
    <rPh sb="2" eb="4">
      <t>ヨウチ</t>
    </rPh>
    <rPh sb="4" eb="5">
      <t>エン</t>
    </rPh>
    <rPh sb="6" eb="8">
      <t>ヒツヨウ</t>
    </rPh>
    <rPh sb="9" eb="11">
      <t>フクゴウ</t>
    </rPh>
    <rPh sb="11" eb="13">
      <t>ユウグ</t>
    </rPh>
    <rPh sb="14" eb="16">
      <t>シヨウ</t>
    </rPh>
    <rPh sb="17" eb="19">
      <t>ケントウ</t>
    </rPh>
    <rPh sb="25" eb="27">
      <t>ジョウケン</t>
    </rPh>
    <rPh sb="28" eb="29">
      <t>ミ</t>
    </rPh>
    <rPh sb="31" eb="33">
      <t>ギョウシャ</t>
    </rPh>
    <rPh sb="35" eb="36">
      <t>シャ</t>
    </rPh>
    <phoneticPr fontId="9"/>
  </si>
  <si>
    <t>しかなく、見積書を比較したところ○○株式会社の提示額の方が安価であった。</t>
    <rPh sb="5" eb="7">
      <t>ミツモ</t>
    </rPh>
    <rPh sb="7" eb="8">
      <t>ショ</t>
    </rPh>
    <rPh sb="9" eb="11">
      <t>ヒカク</t>
    </rPh>
    <rPh sb="18" eb="22">
      <t>カブシキガイシャ</t>
    </rPh>
    <rPh sb="23" eb="25">
      <t>テイジ</t>
    </rPh>
    <rPh sb="25" eb="26">
      <t>ガク</t>
    </rPh>
    <rPh sb="27" eb="28">
      <t>ホウ</t>
    </rPh>
    <rPh sb="29" eb="31">
      <t>アンカ</t>
    </rPh>
    <phoneticPr fontId="9"/>
  </si>
  <si>
    <t>　また、○○株式会社は当幼稚園の他の遊具も設置し、日頃メンテナンス等を</t>
    <rPh sb="6" eb="10">
      <t>カブシキガイシャ</t>
    </rPh>
    <rPh sb="11" eb="12">
      <t>トウ</t>
    </rPh>
    <rPh sb="12" eb="14">
      <t>ヨウチ</t>
    </rPh>
    <rPh sb="14" eb="15">
      <t>エン</t>
    </rPh>
    <rPh sb="16" eb="17">
      <t>タ</t>
    </rPh>
    <rPh sb="18" eb="20">
      <t>ユウグ</t>
    </rPh>
    <rPh sb="21" eb="23">
      <t>セッチ</t>
    </rPh>
    <rPh sb="25" eb="27">
      <t>ヒゴロ</t>
    </rPh>
    <rPh sb="33" eb="34">
      <t>トウ</t>
    </rPh>
    <phoneticPr fontId="9"/>
  </si>
  <si>
    <t>行っていることから、安全管理の観点からも同社に注文することが合理的である。</t>
    <rPh sb="10" eb="12">
      <t>アンゼン</t>
    </rPh>
    <rPh sb="12" eb="14">
      <t>カンリ</t>
    </rPh>
    <rPh sb="15" eb="17">
      <t>カンテン</t>
    </rPh>
    <rPh sb="20" eb="22">
      <t>ドウシャ</t>
    </rPh>
    <rPh sb="23" eb="25">
      <t>チュウモン</t>
    </rPh>
    <rPh sb="30" eb="33">
      <t>ゴウリテキ</t>
    </rPh>
    <phoneticPr fontId="9"/>
  </si>
  <si>
    <t>　よって、上記業者を特命する。</t>
    <rPh sb="5" eb="7">
      <t>ジョウキ</t>
    </rPh>
    <rPh sb="7" eb="9">
      <t>ギョウシャ</t>
    </rPh>
    <rPh sb="10" eb="12">
      <t>トクメイ</t>
    </rPh>
    <phoneticPr fontId="9"/>
  </si>
  <si>
    <t>令和７年度私立幼稚園等環境整備費補助金交付申請書</t>
    <rPh sb="0" eb="2">
      <t>レイワ</t>
    </rPh>
    <rPh sb="3" eb="5">
      <t>ネンド</t>
    </rPh>
    <rPh sb="5" eb="18">
      <t>ユウグ</t>
    </rPh>
    <rPh sb="18" eb="19">
      <t>キン</t>
    </rPh>
    <rPh sb="19" eb="21">
      <t>コウフ</t>
    </rPh>
    <rPh sb="21" eb="23">
      <t>シンセイ</t>
    </rPh>
    <rPh sb="23" eb="24">
      <t>ショ</t>
    </rPh>
    <phoneticPr fontId="2"/>
  </si>
  <si>
    <t>一部補助</t>
    <rPh sb="0" eb="2">
      <t>イチブ</t>
    </rPh>
    <rPh sb="2" eb="4">
      <t>ホジョ</t>
    </rPh>
    <phoneticPr fontId="2"/>
  </si>
  <si>
    <t>計</t>
    <rPh sb="0" eb="1">
      <t>ケイ</t>
    </rPh>
    <phoneticPr fontId="2"/>
  </si>
  <si>
    <t>全額補助</t>
    <rPh sb="0" eb="2">
      <t>ゼンガク</t>
    </rPh>
    <rPh sb="2" eb="4">
      <t>ホジョ</t>
    </rPh>
    <phoneticPr fontId="2"/>
  </si>
  <si>
    <t>合　計</t>
    <rPh sb="0" eb="1">
      <t>ゴウ</t>
    </rPh>
    <rPh sb="2" eb="3">
      <t>ケイ</t>
    </rPh>
    <phoneticPr fontId="2"/>
  </si>
  <si>
    <t>※  該当する場合、「申請時点で認定こども園」または「認定こども園に移行予定」のいずれかをプルダウンで
  選択（手書きの場合は、直接記載）すること。
    ただし、「申請時点で認定こども園」とは、学校法人立の幼保連携型認定こども園及び幼稚園型認定こども
　園並びに社会福祉法人立の幼保連携型認定こども園をいう。
　　また、「認定こども園に移行予定」とは、交付申請年度に幼稚園で、翌年度に認定こども園に移行する予定
　の学校法人立幼稚園をいう。</t>
    <rPh sb="3" eb="5">
      <t>ガイトウ</t>
    </rPh>
    <rPh sb="7" eb="9">
      <t>バアイ</t>
    </rPh>
    <rPh sb="11" eb="13">
      <t>シンセイ</t>
    </rPh>
    <rPh sb="13" eb="15">
      <t>ジテン</t>
    </rPh>
    <rPh sb="16" eb="18">
      <t>ニンテイ</t>
    </rPh>
    <rPh sb="21" eb="22">
      <t>エン</t>
    </rPh>
    <rPh sb="27" eb="29">
      <t>ニンテイ</t>
    </rPh>
    <rPh sb="32" eb="33">
      <t>エン</t>
    </rPh>
    <rPh sb="34" eb="36">
      <t>イコウ</t>
    </rPh>
    <rPh sb="36" eb="38">
      <t>ヨテイ</t>
    </rPh>
    <rPh sb="54" eb="56">
      <t>センタク</t>
    </rPh>
    <rPh sb="57" eb="59">
      <t>テガ</t>
    </rPh>
    <rPh sb="61" eb="63">
      <t>バアイ</t>
    </rPh>
    <rPh sb="65" eb="67">
      <t>チョクセツ</t>
    </rPh>
    <rPh sb="67" eb="69">
      <t>キサイ</t>
    </rPh>
    <rPh sb="85" eb="87">
      <t>シンセイ</t>
    </rPh>
    <rPh sb="87" eb="89">
      <t>ジテン</t>
    </rPh>
    <rPh sb="90" eb="92">
      <t>ニンテイ</t>
    </rPh>
    <rPh sb="95" eb="96">
      <t>エン</t>
    </rPh>
    <rPh sb="131" eb="132">
      <t>ナラ</t>
    </rPh>
    <rPh sb="164" eb="165">
      <t>ニン</t>
    </rPh>
    <rPh sb="165" eb="166">
      <t>テイ</t>
    </rPh>
    <rPh sb="169" eb="170">
      <t>エン</t>
    </rPh>
    <rPh sb="171" eb="175">
      <t>イコウヨテイ</t>
    </rPh>
    <rPh sb="179" eb="181">
      <t>コウフ</t>
    </rPh>
    <rPh sb="181" eb="183">
      <t>シンセイ</t>
    </rPh>
    <rPh sb="183" eb="185">
      <t>ネンド</t>
    </rPh>
    <rPh sb="186" eb="189">
      <t>ヨウチエン</t>
    </rPh>
    <rPh sb="191" eb="194">
      <t>ヨクネンド</t>
    </rPh>
    <rPh sb="195" eb="197">
      <t>ニンテイ</t>
    </rPh>
    <rPh sb="200" eb="201">
      <t>エン</t>
    </rPh>
    <rPh sb="202" eb="204">
      <t>イコウ</t>
    </rPh>
    <rPh sb="206" eb="208">
      <t>ヨテイ</t>
    </rPh>
    <rPh sb="213" eb="215">
      <t>ホウジン</t>
    </rPh>
    <rPh sb="215" eb="216">
      <t>リツ</t>
    </rPh>
    <rPh sb="216" eb="219">
      <t>ヨウチエン</t>
    </rPh>
    <phoneticPr fontId="2"/>
  </si>
  <si>
    <t>一部補助部分の申請に当たっては「交付申請２－１」を、全額補助部分の申請に当たっては「交付申請２－２」を使用し、上記表にはそれぞれに係る交付申請額を記載すること（手書きでない場合、合計額は自動入力となるため記入不要）。</t>
    <rPh sb="0" eb="2">
      <t>イチブ</t>
    </rPh>
    <rPh sb="2" eb="4">
      <t>ホジョ</t>
    </rPh>
    <rPh sb="4" eb="6">
      <t>ブブン</t>
    </rPh>
    <rPh sb="7" eb="9">
      <t>シンセイ</t>
    </rPh>
    <rPh sb="10" eb="11">
      <t>ア</t>
    </rPh>
    <rPh sb="16" eb="18">
      <t>コウフ</t>
    </rPh>
    <rPh sb="18" eb="20">
      <t>シンセイ</t>
    </rPh>
    <rPh sb="26" eb="32">
      <t>ゼンガクホジョブブン</t>
    </rPh>
    <rPh sb="33" eb="35">
      <t>シンセイ</t>
    </rPh>
    <rPh sb="36" eb="37">
      <t>ア</t>
    </rPh>
    <rPh sb="51" eb="53">
      <t>シヨウ</t>
    </rPh>
    <rPh sb="55" eb="57">
      <t>ジョウキ</t>
    </rPh>
    <rPh sb="57" eb="58">
      <t>ヒョウ</t>
    </rPh>
    <rPh sb="65" eb="66">
      <t>カカ</t>
    </rPh>
    <rPh sb="67" eb="69">
      <t>コウフ</t>
    </rPh>
    <rPh sb="69" eb="71">
      <t>シンセイ</t>
    </rPh>
    <rPh sb="71" eb="72">
      <t>ガク</t>
    </rPh>
    <rPh sb="73" eb="75">
      <t>キサイ</t>
    </rPh>
    <rPh sb="80" eb="82">
      <t>テガ</t>
    </rPh>
    <rPh sb="86" eb="88">
      <t>バアイ</t>
    </rPh>
    <rPh sb="89" eb="91">
      <t>ゴウケイ</t>
    </rPh>
    <rPh sb="91" eb="92">
      <t>ガク</t>
    </rPh>
    <rPh sb="93" eb="95">
      <t>ジドウ</t>
    </rPh>
    <rPh sb="95" eb="97">
      <t>ニュウリョク</t>
    </rPh>
    <rPh sb="102" eb="104">
      <t>キニュウ</t>
    </rPh>
    <rPh sb="104" eb="106">
      <t>フヨウ</t>
    </rPh>
    <phoneticPr fontId="2"/>
  </si>
  <si>
    <t>１０</t>
    <phoneticPr fontId="2"/>
  </si>
  <si>
    <t>物品使用状況報告書</t>
    <rPh sb="0" eb="2">
      <t>ブッピン</t>
    </rPh>
    <rPh sb="2" eb="4">
      <t>シヨウ</t>
    </rPh>
    <rPh sb="4" eb="6">
      <t>ジョウキョウ</t>
    </rPh>
    <rPh sb="6" eb="9">
      <t>ホウコクショ</t>
    </rPh>
    <phoneticPr fontId="9"/>
  </si>
  <si>
    <t>絵本・図鑑一式</t>
    <rPh sb="0" eb="2">
      <t>エホン</t>
    </rPh>
    <rPh sb="3" eb="5">
      <t>ズカン</t>
    </rPh>
    <rPh sb="5" eb="7">
      <t>イッシキ</t>
    </rPh>
    <phoneticPr fontId="2"/>
  </si>
  <si>
    <t>㈱✖✖✖</t>
    <phoneticPr fontId="2"/>
  </si>
  <si>
    <t>（3）申請した物品は、短期間のうちに消耗する物品や予備品・交換部品、個人の所要に</t>
    <rPh sb="25" eb="27">
      <t>ヨビ</t>
    </rPh>
    <rPh sb="27" eb="28">
      <t>ヒン</t>
    </rPh>
    <rPh sb="29" eb="31">
      <t>コウカン</t>
    </rPh>
    <rPh sb="31" eb="33">
      <t>ブヒン</t>
    </rPh>
    <phoneticPr fontId="2"/>
  </si>
  <si>
    <t>カーテン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</si>
</sst>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1">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20"/>
      <name val="ＭＳ ゴシック"/>
      <family val="3"/>
      <charset val="128"/>
    </font>
    <font>
      <sz val="16"/>
      <name val="ＭＳ ゴシック"/>
      <family val="3"/>
      <charset val="128"/>
    </font>
    <font>
      <sz val="14"/>
      <name val="ＭＳ ゴシック"/>
      <family val="3"/>
      <charset val="128"/>
    </font>
    <font>
      <sz val="22"/>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2"/>
      <name val="ＭＳ 明朝"/>
      <family val="1"/>
      <charset val="128"/>
    </font>
    <font>
      <sz val="10"/>
      <name val="ＭＳ 明朝"/>
      <family val="1"/>
      <charset val="128"/>
    </font>
    <font>
      <sz val="18"/>
      <name val="ＭＳ ゴシック"/>
      <family val="3"/>
      <charset val="128"/>
    </font>
    <font>
      <sz val="11"/>
      <name val="ＭＳ Ｐ明朝"/>
      <family val="1"/>
      <charset val="128"/>
    </font>
    <font>
      <sz val="10"/>
      <name val="ＭＳ Ｐ明朝"/>
      <family val="1"/>
      <charset val="128"/>
    </font>
    <font>
      <b/>
      <sz val="16"/>
      <name val="ＭＳ ゴシック"/>
      <family val="3"/>
      <charset val="128"/>
    </font>
    <font>
      <b/>
      <sz val="9"/>
      <color indexed="81"/>
      <name val="MS P ゴシック"/>
      <family val="3"/>
      <charset val="128"/>
    </font>
    <font>
      <b/>
      <sz val="11"/>
      <name val="ＭＳ ゴシック"/>
      <family val="3"/>
      <charset val="128"/>
    </font>
    <font>
      <b/>
      <sz val="10"/>
      <name val="ＭＳ Ｐゴシック"/>
      <family val="3"/>
      <charset val="128"/>
      <scheme val="minor"/>
    </font>
    <font>
      <b/>
      <sz val="14"/>
      <name val="ＭＳ ゴシック"/>
      <family val="3"/>
      <charset val="128"/>
    </font>
    <font>
      <b/>
      <sz val="12"/>
      <name val="HG丸ｺﾞｼｯｸM-PRO"/>
      <family val="3"/>
      <charset val="128"/>
    </font>
    <font>
      <sz val="10"/>
      <name val="HGS創英角ｺﾞｼｯｸUB"/>
      <family val="3"/>
      <charset val="128"/>
    </font>
    <font>
      <sz val="10"/>
      <name val="HG丸ｺﾞｼｯｸM-PRO"/>
      <family val="3"/>
      <charset val="128"/>
    </font>
    <font>
      <sz val="10"/>
      <name val="HG創英角ｺﾞｼｯｸUB"/>
      <family val="3"/>
      <charset val="128"/>
    </font>
    <font>
      <sz val="10"/>
      <name val="ＭＳ Ｐゴシック"/>
      <family val="3"/>
      <charset val="128"/>
      <scheme val="minor"/>
    </font>
    <font>
      <b/>
      <sz val="10"/>
      <name val="HG丸ｺﾞｼｯｸM-PRO"/>
      <family val="3"/>
      <charset val="128"/>
    </font>
    <font>
      <b/>
      <sz val="9"/>
      <name val="ＭＳ Ｐゴシック"/>
      <family val="3"/>
      <charset val="128"/>
      <scheme val="minor"/>
    </font>
    <font>
      <b/>
      <sz val="9"/>
      <color indexed="10"/>
      <name val="MS P ゴシック"/>
      <family val="3"/>
      <charset val="128"/>
    </font>
    <font>
      <sz val="16"/>
      <color rgb="FFFF0000"/>
      <name val="ＭＳ ゴシック"/>
      <family val="3"/>
      <charset val="128"/>
    </font>
    <font>
      <sz val="11"/>
      <color rgb="FFFF0000"/>
      <name val="ＭＳ ゴシック"/>
      <family val="3"/>
      <charset val="128"/>
    </font>
    <font>
      <sz val="9"/>
      <color indexed="10"/>
      <name val="MS P ゴシック"/>
      <family val="3"/>
      <charset val="128"/>
    </font>
    <font>
      <sz val="10"/>
      <color rgb="FFFF0000"/>
      <name val="ＭＳ ゴシック"/>
      <family val="3"/>
      <charset val="128"/>
    </font>
    <font>
      <sz val="10"/>
      <color rgb="FFFF0000"/>
      <name val="ＭＳ Ｐ明朝"/>
      <family val="1"/>
      <charset val="128"/>
    </font>
    <font>
      <sz val="10"/>
      <color rgb="FFFF0000"/>
      <name val="ＭＳ Ｐゴシック"/>
      <family val="3"/>
      <charset val="128"/>
    </font>
    <font>
      <sz val="11"/>
      <color rgb="FFFF0000"/>
      <name val="HG丸ｺﾞｼｯｸM-PRO"/>
      <family val="3"/>
      <charset val="128"/>
    </font>
    <font>
      <b/>
      <sz val="11"/>
      <color rgb="FFFF0000"/>
      <name val="ＭＳ ゴシック"/>
      <family val="3"/>
      <charset val="128"/>
    </font>
    <font>
      <sz val="10.5"/>
      <name val="ＭＳ ゴシック"/>
      <family val="3"/>
      <charset val="128"/>
    </font>
    <font>
      <sz val="7.5"/>
      <name val="ＭＳ ゴシック"/>
      <family val="3"/>
      <charset val="128"/>
    </font>
    <font>
      <sz val="7"/>
      <name val="ＭＳ ゴシック"/>
      <family val="3"/>
      <charset val="128"/>
    </font>
    <font>
      <sz val="11"/>
      <name val="ＭＳ 明朝"/>
      <family val="1"/>
      <charset val="128"/>
    </font>
    <font>
      <sz val="9"/>
      <name val="ＭＳ 明朝"/>
      <family val="1"/>
      <charset val="128"/>
    </font>
    <font>
      <sz val="9.5"/>
      <name val="ＭＳ 明朝"/>
      <family val="1"/>
      <charset val="128"/>
    </font>
    <font>
      <u/>
      <sz val="11"/>
      <color theme="10"/>
      <name val="HG丸ｺﾞｼｯｸM-PRO"/>
      <family val="3"/>
      <charset val="128"/>
    </font>
    <font>
      <sz val="11"/>
      <name val="ＭＳ Ｐゴシック"/>
      <family val="3"/>
      <charset val="128"/>
    </font>
    <font>
      <b/>
      <sz val="14"/>
      <name val="ＭＳ 明朝"/>
      <family val="1"/>
      <charset val="128"/>
    </font>
    <font>
      <sz val="16"/>
      <name val="ＭＳ 明朝"/>
      <family val="1"/>
      <charset val="128"/>
    </font>
  </fonts>
  <fills count="8">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45"/>
        <bgColor indexed="64"/>
      </patternFill>
    </fill>
    <fill>
      <patternFill patternType="solid">
        <fgColor theme="6" tint="0.59999389629810485"/>
        <bgColor indexed="64"/>
      </patternFill>
    </fill>
    <fill>
      <patternFill patternType="solid">
        <fgColor rgb="FFFF99CC"/>
        <bgColor indexed="64"/>
      </patternFill>
    </fill>
    <fill>
      <patternFill patternType="solid">
        <fgColor theme="6" tint="0.79998168889431442"/>
        <bgColor indexed="64"/>
      </patternFill>
    </fill>
  </fills>
  <borders count="89">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top/>
      <bottom/>
      <diagonal/>
    </border>
    <border>
      <left/>
      <right/>
      <top style="hair">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bottom/>
      <diagonal/>
    </border>
    <border>
      <left/>
      <right style="thin">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double">
        <color indexed="64"/>
      </bottom>
      <diagonal/>
    </border>
    <border>
      <left/>
      <right style="thin">
        <color indexed="64"/>
      </right>
      <top/>
      <bottom style="double">
        <color indexed="64"/>
      </bottom>
      <diagonal/>
    </border>
    <border>
      <left/>
      <right style="hair">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hair">
        <color indexed="64"/>
      </bottom>
      <diagonal/>
    </border>
    <border>
      <left style="thin">
        <color indexed="64"/>
      </left>
      <right style="hair">
        <color indexed="64"/>
      </right>
      <top style="double">
        <color indexed="64"/>
      </top>
      <bottom/>
      <diagonal/>
    </border>
    <border>
      <left style="thin">
        <color indexed="64"/>
      </left>
      <right style="hair">
        <color indexed="64"/>
      </right>
      <top/>
      <bottom style="hair">
        <color indexed="64"/>
      </bottom>
      <diagonal/>
    </border>
    <border>
      <left/>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cellStyleXfs>
  <cellXfs count="56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3" fillId="0" borderId="0" xfId="0" applyNumberFormat="1" applyFont="1" applyAlignment="1">
      <alignment horizontal="center" vertical="center" shrinkToFit="1"/>
    </xf>
    <xf numFmtId="0" fontId="10" fillId="0" borderId="0" xfId="0" applyFont="1">
      <alignment vertical="center"/>
    </xf>
    <xf numFmtId="0" fontId="10" fillId="0" borderId="0" xfId="0" applyFont="1" applyAlignment="1">
      <alignment horizontal="center" vertical="center" shrinkToFit="1"/>
    </xf>
    <xf numFmtId="38" fontId="6" fillId="2" borderId="0" xfId="1" applyFont="1" applyFill="1" applyBorder="1" applyAlignment="1">
      <alignment vertical="center" wrapText="1"/>
    </xf>
    <xf numFmtId="0" fontId="3" fillId="0" borderId="6" xfId="0" applyFont="1" applyBorder="1" applyAlignment="1">
      <alignment horizontal="center" vertical="center"/>
    </xf>
    <xf numFmtId="0" fontId="3" fillId="0" borderId="0" xfId="0" applyFont="1" applyAlignment="1">
      <alignment horizontal="center" vertical="center" wrapText="1" shrinkToFit="1"/>
    </xf>
    <xf numFmtId="38" fontId="6" fillId="0" borderId="0" xfId="1" applyFont="1" applyBorder="1" applyAlignment="1">
      <alignment vertical="center" wrapText="1"/>
    </xf>
    <xf numFmtId="176" fontId="3" fillId="0" borderId="0" xfId="0" applyNumberFormat="1" applyFont="1" applyAlignment="1">
      <alignment vertical="center" shrinkToFit="1"/>
    </xf>
    <xf numFmtId="0" fontId="13" fillId="0" borderId="0" xfId="0" applyFont="1" applyAlignment="1">
      <alignment horizontal="left" vertical="center" wrapText="1"/>
    </xf>
    <xf numFmtId="0" fontId="6" fillId="0" borderId="0" xfId="0" applyFont="1" applyAlignment="1">
      <alignment horizontal="center" vertical="center" shrinkToFit="1"/>
    </xf>
    <xf numFmtId="0" fontId="3" fillId="0" borderId="0" xfId="0" applyFont="1" applyAlignment="1">
      <alignment vertical="center" wrapText="1"/>
    </xf>
    <xf numFmtId="0" fontId="12" fillId="0" borderId="0" xfId="0" applyFont="1" applyAlignment="1">
      <alignment horizontal="center" vertical="center" shrinkToFit="1"/>
    </xf>
    <xf numFmtId="0" fontId="3" fillId="3" borderId="0" xfId="0" applyFont="1" applyFill="1" applyAlignment="1">
      <alignment vertical="center" shrinkToFit="1"/>
    </xf>
    <xf numFmtId="176" fontId="6" fillId="3" borderId="0" xfId="0" applyNumberFormat="1" applyFont="1" applyFill="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8" fillId="3" borderId="0" xfId="0" applyFont="1" applyFill="1" applyAlignment="1">
      <alignment horizontal="center" vertical="center"/>
    </xf>
    <xf numFmtId="49" fontId="6" fillId="3" borderId="0" xfId="0" applyNumberFormat="1" applyFont="1" applyFill="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6" fillId="0" borderId="0" xfId="0" applyFont="1">
      <alignment vertical="center"/>
    </xf>
    <xf numFmtId="0" fontId="3" fillId="0" borderId="8" xfId="0" applyFont="1" applyBorder="1">
      <alignment vertical="center"/>
    </xf>
    <xf numFmtId="0" fontId="18" fillId="0" borderId="0" xfId="0" applyFont="1">
      <alignment vertical="center"/>
    </xf>
    <xf numFmtId="0" fontId="18" fillId="0" borderId="0" xfId="0" applyFont="1" applyAlignment="1">
      <alignment horizontal="center" vertical="center" wrapText="1" shrinkToFit="1"/>
    </xf>
    <xf numFmtId="0" fontId="18" fillId="0" borderId="0" xfId="0" applyFont="1" applyAlignment="1">
      <alignment vertical="center" wrapText="1"/>
    </xf>
    <xf numFmtId="12" fontId="3" fillId="0" borderId="0" xfId="0" applyNumberFormat="1" applyFont="1">
      <alignment vertical="center"/>
    </xf>
    <xf numFmtId="12" fontId="3" fillId="0" borderId="0" xfId="0" applyNumberFormat="1" applyFont="1" applyAlignment="1">
      <alignment vertical="center" shrinkToFit="1"/>
    </xf>
    <xf numFmtId="49" fontId="7" fillId="0" borderId="0" xfId="0" applyNumberFormat="1" applyFont="1" applyAlignment="1">
      <alignment horizontal="center" vertical="center" shrinkToFit="1"/>
    </xf>
    <xf numFmtId="0" fontId="6" fillId="0" borderId="0" xfId="0" applyFont="1">
      <alignment vertical="center"/>
    </xf>
    <xf numFmtId="0" fontId="4" fillId="0" borderId="0" xfId="0" applyFont="1">
      <alignment vertical="center"/>
    </xf>
    <xf numFmtId="0" fontId="0" fillId="0" borderId="0" xfId="0" applyAlignment="1">
      <alignment horizontal="center" vertical="center" shrinkToFit="1"/>
    </xf>
    <xf numFmtId="0" fontId="0" fillId="0" borderId="0" xfId="0" applyAlignment="1">
      <alignment vertical="center" wrapText="1"/>
    </xf>
    <xf numFmtId="49" fontId="19" fillId="0" borderId="0" xfId="0" applyNumberFormat="1" applyFont="1" applyAlignment="1">
      <alignment horizontal="right" vertical="center" shrinkToFit="1"/>
    </xf>
    <xf numFmtId="0" fontId="19" fillId="0" borderId="0" xfId="0" applyFont="1" applyAlignment="1">
      <alignment vertical="top" wrapText="1"/>
    </xf>
    <xf numFmtId="0" fontId="12" fillId="0" borderId="0" xfId="0" applyFont="1" applyAlignment="1">
      <alignment vertical="center" shrinkToFit="1"/>
    </xf>
    <xf numFmtId="38" fontId="11" fillId="0" borderId="0" xfId="1" applyFont="1" applyBorder="1" applyAlignment="1">
      <alignment vertical="center" wrapText="1"/>
    </xf>
    <xf numFmtId="38" fontId="24" fillId="0" borderId="0" xfId="1" applyFont="1" applyFill="1" applyBorder="1" applyAlignment="1">
      <alignment vertical="center" shrinkToFit="1"/>
    </xf>
    <xf numFmtId="176" fontId="6" fillId="0" borderId="0" xfId="0" applyNumberFormat="1" applyFont="1" applyAlignment="1">
      <alignment vertical="center" shrinkToFit="1"/>
    </xf>
    <xf numFmtId="0" fontId="4" fillId="0" borderId="0" xfId="0" applyFont="1" applyAlignment="1">
      <alignment vertical="center" shrinkToFit="1"/>
    </xf>
    <xf numFmtId="0" fontId="13" fillId="0" borderId="0" xfId="0" applyFont="1">
      <alignment vertical="center"/>
    </xf>
    <xf numFmtId="0" fontId="23" fillId="0" borderId="0" xfId="0" applyFont="1" applyAlignment="1">
      <alignment vertical="center" shrinkToFit="1"/>
    </xf>
    <xf numFmtId="0" fontId="28" fillId="0" borderId="0" xfId="0" applyFont="1">
      <alignment vertical="center"/>
    </xf>
    <xf numFmtId="0" fontId="13" fillId="0" borderId="0" xfId="0" applyFont="1" applyAlignment="1">
      <alignment horizontal="center" vertical="center" wrapText="1" shrinkToFit="1"/>
    </xf>
    <xf numFmtId="0" fontId="23" fillId="0" borderId="0" xfId="0" applyFont="1" applyAlignment="1">
      <alignment horizontal="left" vertical="center"/>
    </xf>
    <xf numFmtId="0" fontId="29" fillId="0" borderId="0" xfId="0" applyFont="1" applyAlignment="1">
      <alignment horizontal="left" vertical="center"/>
    </xf>
    <xf numFmtId="0" fontId="23" fillId="0" borderId="0" xfId="0" applyFont="1" applyAlignment="1">
      <alignment horizontal="center" vertical="center" shrinkToFit="1"/>
    </xf>
    <xf numFmtId="0" fontId="30" fillId="0" borderId="0" xfId="0" applyFont="1" applyAlignment="1">
      <alignment horizontal="center" vertical="center" wrapText="1" shrinkToFit="1"/>
    </xf>
    <xf numFmtId="0" fontId="27" fillId="0" borderId="0" xfId="0" applyFont="1" applyAlignment="1">
      <alignment vertical="center" shrinkToFit="1"/>
    </xf>
    <xf numFmtId="0" fontId="31" fillId="0" borderId="0" xfId="0" applyFont="1" applyAlignment="1">
      <alignment vertical="center" shrinkToFit="1"/>
    </xf>
    <xf numFmtId="0" fontId="4" fillId="0" borderId="0" xfId="0" applyFont="1" applyAlignment="1">
      <alignment vertical="center" wrapText="1"/>
    </xf>
    <xf numFmtId="0" fontId="25" fillId="0" borderId="0" xfId="0" applyFont="1" applyAlignment="1">
      <alignment vertical="center" wrapText="1" shrinkToFit="1"/>
    </xf>
    <xf numFmtId="0" fontId="26" fillId="0" borderId="0" xfId="0" applyFont="1" applyAlignment="1">
      <alignment vertical="center" shrinkToFit="1"/>
    </xf>
    <xf numFmtId="0" fontId="22" fillId="0" borderId="0" xfId="0" applyFont="1">
      <alignment vertical="center"/>
    </xf>
    <xf numFmtId="0" fontId="19" fillId="0" borderId="0" xfId="0" applyFont="1" applyAlignment="1">
      <alignment horizontal="left" vertical="center"/>
    </xf>
    <xf numFmtId="0" fontId="12" fillId="0" borderId="10" xfId="0" applyFont="1" applyBorder="1" applyAlignment="1">
      <alignment horizontal="center" vertical="center" shrinkToFit="1"/>
    </xf>
    <xf numFmtId="0" fontId="19" fillId="0" borderId="0" xfId="0" applyFont="1" applyAlignment="1">
      <alignment horizontal="left" vertical="top" wrapText="1"/>
    </xf>
    <xf numFmtId="176" fontId="34" fillId="0" borderId="10" xfId="0" applyNumberFormat="1" applyFont="1" applyBorder="1" applyAlignment="1">
      <alignment horizontal="left" vertical="center" shrinkToFit="1"/>
    </xf>
    <xf numFmtId="3" fontId="14" fillId="0" borderId="10" xfId="0" applyNumberFormat="1" applyFont="1" applyBorder="1" applyAlignment="1">
      <alignment horizontal="center" vertical="center"/>
    </xf>
    <xf numFmtId="0" fontId="38" fillId="0" borderId="0" xfId="0" applyFont="1" applyAlignment="1">
      <alignment horizontal="center" vertical="center" shrinkToFit="1"/>
    </xf>
    <xf numFmtId="0" fontId="34" fillId="3" borderId="0" xfId="0" applyFont="1" applyFill="1">
      <alignment vertical="center"/>
    </xf>
    <xf numFmtId="0" fontId="34" fillId="0" borderId="0" xfId="0" applyFont="1" applyAlignment="1">
      <alignment vertical="center" shrinkToFit="1" readingOrder="1"/>
    </xf>
    <xf numFmtId="0" fontId="34" fillId="0" borderId="0" xfId="0" applyFont="1" applyAlignment="1">
      <alignment vertical="center" wrapText="1"/>
    </xf>
    <xf numFmtId="0" fontId="39" fillId="0" borderId="0" xfId="0" applyFont="1">
      <alignment vertical="center"/>
    </xf>
    <xf numFmtId="12" fontId="40" fillId="0" borderId="0" xfId="0" applyNumberFormat="1" applyFont="1" applyAlignment="1">
      <alignment vertical="center" shrinkToFit="1"/>
    </xf>
    <xf numFmtId="38" fontId="33" fillId="0" borderId="0" xfId="1" quotePrefix="1" applyFont="1" applyFill="1" applyBorder="1" applyAlignment="1">
      <alignment vertical="center" wrapText="1"/>
    </xf>
    <xf numFmtId="38" fontId="33" fillId="0" borderId="0" xfId="1" applyFont="1" applyFill="1" applyBorder="1" applyAlignment="1">
      <alignment vertical="center" wrapText="1"/>
    </xf>
    <xf numFmtId="0" fontId="34" fillId="0" borderId="0" xfId="0" applyFont="1">
      <alignment vertical="center"/>
    </xf>
    <xf numFmtId="38" fontId="33" fillId="0" borderId="0" xfId="1" applyFont="1" applyBorder="1" applyAlignment="1">
      <alignment vertical="center" wrapText="1"/>
    </xf>
    <xf numFmtId="176" fontId="34" fillId="0" borderId="0" xfId="0" applyNumberFormat="1" applyFont="1" applyAlignment="1">
      <alignment vertical="center" shrinkToFit="1"/>
    </xf>
    <xf numFmtId="0" fontId="37" fillId="0" borderId="0" xfId="0" applyFont="1" applyAlignment="1">
      <alignment vertical="top" wrapText="1"/>
    </xf>
    <xf numFmtId="0" fontId="19" fillId="0" borderId="0" xfId="0" applyFont="1" applyAlignment="1">
      <alignment vertical="center" wrapText="1"/>
    </xf>
    <xf numFmtId="0" fontId="11" fillId="0" borderId="0" xfId="0" applyFont="1">
      <alignment vertical="center"/>
    </xf>
    <xf numFmtId="49" fontId="0" fillId="0" borderId="0" xfId="0" applyNumberFormat="1" applyAlignment="1">
      <alignment horizontal="center" vertical="center" shrinkToFit="1"/>
    </xf>
    <xf numFmtId="0" fontId="19" fillId="0" borderId="0" xfId="0" applyFont="1">
      <alignment vertical="center"/>
    </xf>
    <xf numFmtId="176" fontId="3" fillId="0" borderId="10" xfId="0" applyNumberFormat="1" applyFont="1" applyBorder="1" applyAlignment="1">
      <alignment horizontal="left" vertical="center" shrinkToFit="1"/>
    </xf>
    <xf numFmtId="0" fontId="0" fillId="0" borderId="0" xfId="0" applyAlignment="1">
      <alignment horizontal="left" vertical="center"/>
    </xf>
    <xf numFmtId="0" fontId="44" fillId="0" borderId="0" xfId="3" applyFont="1"/>
    <xf numFmtId="0" fontId="49" fillId="0" borderId="0" xfId="3" applyFont="1" applyAlignment="1">
      <alignment horizontal="center"/>
    </xf>
    <xf numFmtId="0" fontId="44" fillId="0" borderId="9" xfId="3" applyFont="1" applyBorder="1" applyAlignment="1">
      <alignment shrinkToFit="1"/>
    </xf>
    <xf numFmtId="0" fontId="44" fillId="0" borderId="9" xfId="3" applyFont="1" applyBorder="1"/>
    <xf numFmtId="0" fontId="44" fillId="0" borderId="83" xfId="3" applyFont="1" applyBorder="1" applyAlignment="1">
      <alignment shrinkToFit="1"/>
    </xf>
    <xf numFmtId="0" fontId="44" fillId="0" borderId="83" xfId="3" applyFont="1" applyBorder="1"/>
    <xf numFmtId="0" fontId="44" fillId="0" borderId="83" xfId="3" applyFont="1" applyBorder="1" applyAlignment="1">
      <alignment horizontal="center"/>
    </xf>
    <xf numFmtId="0" fontId="44" fillId="0" borderId="10" xfId="3" applyFont="1" applyBorder="1"/>
    <xf numFmtId="0" fontId="15" fillId="0" borderId="0" xfId="3" applyFont="1"/>
    <xf numFmtId="38" fontId="6" fillId="0" borderId="0" xfId="1" quotePrefix="1" applyFont="1" applyBorder="1" applyAlignment="1">
      <alignment vertical="center" wrapText="1"/>
    </xf>
    <xf numFmtId="0" fontId="44" fillId="0" borderId="0" xfId="3" applyFont="1" applyAlignment="1">
      <alignment wrapText="1"/>
    </xf>
    <xf numFmtId="20" fontId="3" fillId="0" borderId="0" xfId="0" applyNumberFormat="1" applyFont="1">
      <alignment vertical="center"/>
    </xf>
    <xf numFmtId="0" fontId="3" fillId="0" borderId="47"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3" fillId="0" borderId="48" xfId="0" applyFont="1" applyBorder="1" applyAlignment="1">
      <alignment horizontal="center" vertical="center" shrinkToFit="1"/>
    </xf>
    <xf numFmtId="0" fontId="3" fillId="0" borderId="9" xfId="0" applyFont="1" applyBorder="1" applyAlignment="1">
      <alignment horizontal="center" vertical="center" shrinkToFit="1"/>
    </xf>
    <xf numFmtId="176" fontId="7" fillId="7" borderId="35" xfId="0" applyNumberFormat="1" applyFont="1" applyFill="1" applyBorder="1" applyAlignment="1">
      <alignment horizontal="center" vertical="center" shrinkToFit="1"/>
    </xf>
    <xf numFmtId="176" fontId="7" fillId="7" borderId="36" xfId="0" applyNumberFormat="1" applyFont="1" applyFill="1" applyBorder="1" applyAlignment="1">
      <alignment horizontal="center" vertical="center" shrinkToFit="1"/>
    </xf>
    <xf numFmtId="176" fontId="7" fillId="7" borderId="37" xfId="0" applyNumberFormat="1" applyFont="1" applyFill="1" applyBorder="1" applyAlignment="1">
      <alignment horizontal="center" vertical="center" shrinkToFit="1"/>
    </xf>
    <xf numFmtId="176" fontId="7" fillId="7" borderId="38" xfId="0" applyNumberFormat="1" applyFont="1" applyFill="1" applyBorder="1" applyAlignment="1">
      <alignment horizontal="center" vertical="center" shrinkToFit="1"/>
    </xf>
    <xf numFmtId="176" fontId="7" fillId="7" borderId="0" xfId="0" applyNumberFormat="1" applyFont="1" applyFill="1" applyAlignment="1">
      <alignment horizontal="center" vertical="center" shrinkToFit="1"/>
    </xf>
    <xf numFmtId="176" fontId="7" fillId="7" borderId="39" xfId="0" applyNumberFormat="1" applyFont="1" applyFill="1" applyBorder="1" applyAlignment="1">
      <alignment horizontal="center" vertical="center" shrinkToFit="1"/>
    </xf>
    <xf numFmtId="176" fontId="7" fillId="7" borderId="40" xfId="0" applyNumberFormat="1" applyFont="1" applyFill="1" applyBorder="1" applyAlignment="1">
      <alignment horizontal="center" vertical="center" shrinkToFit="1"/>
    </xf>
    <xf numFmtId="176" fontId="7" fillId="7" borderId="9" xfId="0" applyNumberFormat="1" applyFont="1" applyFill="1" applyBorder="1" applyAlignment="1">
      <alignment horizontal="center" vertical="center" shrinkToFit="1"/>
    </xf>
    <xf numFmtId="176" fontId="7" fillId="7" borderId="41" xfId="0" applyNumberFormat="1" applyFont="1" applyFill="1" applyBorder="1" applyAlignment="1">
      <alignment horizontal="center" vertical="center" shrinkToFit="1"/>
    </xf>
    <xf numFmtId="0" fontId="4" fillId="0" borderId="10" xfId="0" applyFont="1" applyBorder="1" applyAlignment="1">
      <alignment vertical="center" wrapText="1" shrinkToFit="1"/>
    </xf>
    <xf numFmtId="0" fontId="4" fillId="0" borderId="10" xfId="0" applyFont="1" applyBorder="1" applyAlignment="1">
      <alignment vertical="center" shrinkToFit="1"/>
    </xf>
    <xf numFmtId="0" fontId="4" fillId="0" borderId="0" xfId="0" applyFont="1" applyAlignment="1">
      <alignment horizontal="left" vertical="top" wrapText="1"/>
    </xf>
    <xf numFmtId="0" fontId="3" fillId="0" borderId="0" xfId="0" applyFont="1" applyAlignment="1">
      <alignment vertical="center" wrapText="1"/>
    </xf>
    <xf numFmtId="38" fontId="6" fillId="7" borderId="38" xfId="1" applyFont="1" applyFill="1" applyBorder="1" applyAlignment="1">
      <alignment horizontal="center" vertical="center" wrapText="1" shrinkToFit="1"/>
    </xf>
    <xf numFmtId="38" fontId="6" fillId="7" borderId="0" xfId="1" applyFont="1" applyFill="1" applyBorder="1" applyAlignment="1">
      <alignment horizontal="center" vertical="center" wrapText="1" shrinkToFit="1"/>
    </xf>
    <xf numFmtId="38" fontId="6" fillId="7" borderId="39" xfId="1" applyFont="1" applyFill="1" applyBorder="1" applyAlignment="1">
      <alignment horizontal="center" vertical="center" wrapText="1" shrinkToFit="1"/>
    </xf>
    <xf numFmtId="38" fontId="3" fillId="0" borderId="66" xfId="1" applyFont="1" applyBorder="1" applyAlignment="1">
      <alignment horizontal="center" vertical="center" wrapText="1" shrinkToFit="1"/>
    </xf>
    <xf numFmtId="38" fontId="7" fillId="0" borderId="66" xfId="1" applyFont="1" applyBorder="1" applyAlignment="1">
      <alignment horizontal="center" vertical="center" wrapText="1" shrinkToFit="1"/>
    </xf>
    <xf numFmtId="0" fontId="7" fillId="0" borderId="2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0" xfId="0" applyFont="1" applyAlignment="1">
      <alignment horizontal="center" vertical="center" shrinkToFi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5" xfId="0" applyFont="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2"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38" fontId="3" fillId="0" borderId="16" xfId="1" applyFont="1" applyBorder="1" applyAlignment="1">
      <alignment horizontal="center" vertical="center" wrapText="1" shrinkToFit="1"/>
    </xf>
    <xf numFmtId="38" fontId="3" fillId="0" borderId="17" xfId="1" applyFont="1" applyBorder="1" applyAlignment="1">
      <alignment horizontal="center" vertical="center" wrapText="1" shrinkToFit="1"/>
    </xf>
    <xf numFmtId="38" fontId="3" fillId="0" borderId="49" xfId="1" applyFont="1" applyBorder="1" applyAlignment="1">
      <alignment horizontal="center" vertical="center" wrapText="1" shrinkToFit="1"/>
    </xf>
    <xf numFmtId="38" fontId="6" fillId="7" borderId="14" xfId="1" applyFont="1" applyFill="1" applyBorder="1" applyAlignment="1">
      <alignment horizontal="center" vertical="center" wrapText="1" shrinkToFit="1"/>
    </xf>
    <xf numFmtId="38" fontId="6" fillId="7" borderId="24" xfId="1" applyFont="1" applyFill="1" applyBorder="1" applyAlignment="1">
      <alignment horizontal="center" vertical="center" wrapText="1" shrinkToFit="1"/>
    </xf>
    <xf numFmtId="38" fontId="6" fillId="7" borderId="62" xfId="1" applyFont="1" applyFill="1" applyBorder="1" applyAlignment="1">
      <alignment horizontal="center" vertical="center" wrapText="1"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0" xfId="0" applyFont="1" applyBorder="1" applyAlignment="1">
      <alignment horizontal="center" vertical="center" shrinkToFit="1"/>
    </xf>
    <xf numFmtId="38" fontId="7" fillId="0" borderId="49" xfId="1" applyFont="1" applyBorder="1" applyAlignment="1">
      <alignment horizontal="center" vertical="center" wrapText="1" shrinkToFit="1"/>
    </xf>
    <xf numFmtId="38" fontId="6" fillId="7" borderId="12" xfId="1" applyFont="1" applyFill="1" applyBorder="1" applyAlignment="1">
      <alignment horizontal="center" vertical="center" wrapText="1" shrinkToFit="1"/>
    </xf>
    <xf numFmtId="38" fontId="6" fillId="7" borderId="8" xfId="1" applyFont="1" applyFill="1" applyBorder="1" applyAlignment="1">
      <alignment horizontal="center" vertical="center" wrapText="1" shrinkToFit="1"/>
    </xf>
    <xf numFmtId="38" fontId="6" fillId="7" borderId="58" xfId="1" applyFont="1" applyFill="1" applyBorder="1" applyAlignment="1">
      <alignment horizontal="center" vertical="center" wrapText="1" shrinkToFit="1"/>
    </xf>
    <xf numFmtId="38" fontId="7" fillId="0" borderId="16" xfId="1" applyFont="1" applyBorder="1" applyAlignment="1">
      <alignment horizontal="center" vertical="center" wrapText="1" shrinkToFit="1"/>
    </xf>
    <xf numFmtId="38" fontId="6" fillId="7" borderId="35" xfId="1" applyFont="1" applyFill="1" applyBorder="1" applyAlignment="1">
      <alignment horizontal="center" vertical="center" wrapText="1" shrinkToFit="1"/>
    </xf>
    <xf numFmtId="38" fontId="6" fillId="7" borderId="36" xfId="1" applyFont="1" applyFill="1" applyBorder="1" applyAlignment="1">
      <alignment horizontal="center" vertical="center" wrapText="1" shrinkToFit="1"/>
    </xf>
    <xf numFmtId="38" fontId="6" fillId="7" borderId="37" xfId="1" applyFont="1" applyFill="1" applyBorder="1" applyAlignment="1">
      <alignment horizontal="center" vertical="center" wrapText="1" shrinkToFit="1"/>
    </xf>
    <xf numFmtId="49" fontId="6" fillId="0" borderId="16"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18" xfId="0" applyNumberFormat="1" applyFont="1" applyBorder="1" applyAlignment="1">
      <alignment horizontal="center" vertical="center" shrinkToFit="1"/>
    </xf>
    <xf numFmtId="49" fontId="6" fillId="0" borderId="19"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6" fillId="0" borderId="0" xfId="0" applyFont="1" applyAlignment="1">
      <alignment vertical="center" shrinkToFit="1"/>
    </xf>
    <xf numFmtId="0" fontId="3" fillId="0" borderId="26"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42"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44" xfId="0" applyFont="1" applyBorder="1" applyAlignment="1">
      <alignment horizontal="center" vertical="center" wrapText="1" shrinkToFit="1"/>
    </xf>
    <xf numFmtId="0" fontId="3" fillId="0" borderId="30" xfId="0" applyFont="1" applyBorder="1" applyAlignment="1">
      <alignment horizontal="center" vertical="center" wrapText="1" shrinkToFit="1"/>
    </xf>
    <xf numFmtId="0" fontId="3" fillId="0" borderId="43" xfId="0" applyFont="1" applyBorder="1" applyAlignment="1">
      <alignment horizontal="center" vertical="center" wrapText="1" shrinkToFit="1"/>
    </xf>
    <xf numFmtId="0" fontId="3" fillId="0" borderId="39" xfId="0" applyFont="1" applyBorder="1" applyAlignment="1">
      <alignment horizontal="center" vertical="center" wrapText="1" shrinkToFit="1"/>
    </xf>
    <xf numFmtId="0" fontId="3" fillId="0" borderId="45" xfId="0" applyFont="1" applyBorder="1" applyAlignment="1">
      <alignment horizontal="center" vertical="center" wrapText="1" shrinkToFit="1"/>
    </xf>
    <xf numFmtId="0" fontId="7" fillId="0" borderId="47"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46" xfId="0" applyFont="1" applyBorder="1" applyAlignment="1">
      <alignment horizontal="center" vertical="center" shrinkToFit="1"/>
    </xf>
    <xf numFmtId="0" fontId="3" fillId="0" borderId="35" xfId="0" applyFont="1" applyBorder="1" applyAlignment="1">
      <alignment horizontal="center" vertical="center" wrapText="1" shrinkToFit="1"/>
    </xf>
    <xf numFmtId="0" fontId="3" fillId="0" borderId="36" xfId="0" applyFont="1" applyBorder="1" applyAlignment="1">
      <alignment horizontal="center" vertical="center" wrapText="1" shrinkToFit="1"/>
    </xf>
    <xf numFmtId="0" fontId="3" fillId="0" borderId="46" xfId="0" applyFont="1" applyBorder="1" applyAlignment="1">
      <alignment horizontal="center" vertical="center" wrapText="1" shrinkToFit="1"/>
    </xf>
    <xf numFmtId="38" fontId="3" fillId="0" borderId="76" xfId="1" applyFont="1" applyBorder="1" applyAlignment="1">
      <alignment horizontal="center" vertical="center" wrapText="1" shrinkToFit="1"/>
    </xf>
    <xf numFmtId="38" fontId="7" fillId="0" borderId="76" xfId="1" applyFont="1" applyBorder="1" applyAlignment="1">
      <alignment horizontal="center" vertical="center" wrapText="1" shrinkToFit="1"/>
    </xf>
    <xf numFmtId="38" fontId="3" fillId="0" borderId="85" xfId="1" applyFont="1" applyBorder="1" applyAlignment="1">
      <alignment horizontal="center" vertical="center" wrapText="1" shrinkToFit="1"/>
    </xf>
    <xf numFmtId="0" fontId="5" fillId="0" borderId="0" xfId="0" applyFont="1" applyAlignment="1">
      <alignment horizontal="center" vertical="center" shrinkToFit="1"/>
    </xf>
    <xf numFmtId="0" fontId="3" fillId="0" borderId="26"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57" xfId="0" applyFont="1" applyBorder="1" applyAlignment="1">
      <alignment horizontal="center" vertical="center" shrinkToFit="1"/>
    </xf>
    <xf numFmtId="49" fontId="7" fillId="0" borderId="13" xfId="0" applyNumberFormat="1" applyFont="1" applyBorder="1" applyAlignment="1">
      <alignment horizontal="center" vertical="center" shrinkToFit="1"/>
    </xf>
    <xf numFmtId="49" fontId="7" fillId="0" borderId="22" xfId="0" applyNumberFormat="1" applyFont="1" applyBorder="1" applyAlignment="1">
      <alignment horizontal="center" vertical="center" shrinkToFit="1"/>
    </xf>
    <xf numFmtId="49" fontId="7" fillId="0" borderId="31" xfId="0" applyNumberFormat="1" applyFont="1" applyBorder="1" applyAlignment="1">
      <alignment horizontal="center" vertical="center" shrinkToFit="1"/>
    </xf>
    <xf numFmtId="49" fontId="7" fillId="0" borderId="12" xfId="0" applyNumberFormat="1" applyFont="1" applyBorder="1" applyAlignment="1">
      <alignment horizontal="center" vertical="center" shrinkToFit="1"/>
    </xf>
    <xf numFmtId="49" fontId="7" fillId="0" borderId="38" xfId="0" applyNumberFormat="1" applyFont="1" applyBorder="1" applyAlignment="1">
      <alignment horizontal="center" vertical="center" shrinkToFit="1"/>
    </xf>
    <xf numFmtId="49" fontId="7" fillId="0" borderId="40" xfId="0" applyNumberFormat="1" applyFont="1" applyBorder="1" applyAlignment="1">
      <alignment horizontal="center" vertical="center" shrinkToFit="1"/>
    </xf>
    <xf numFmtId="49" fontId="7" fillId="0" borderId="32" xfId="0" applyNumberFormat="1" applyFont="1" applyBorder="1" applyAlignment="1">
      <alignment horizontal="center" vertical="center" shrinkToFit="1"/>
    </xf>
    <xf numFmtId="49" fontId="7" fillId="0" borderId="33" xfId="0" applyNumberFormat="1" applyFont="1" applyBorder="1" applyAlignment="1">
      <alignment horizontal="center" vertical="center" shrinkToFit="1"/>
    </xf>
    <xf numFmtId="49" fontId="7" fillId="0" borderId="34"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49" fontId="7" fillId="0" borderId="1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7" fillId="0" borderId="20" xfId="0" applyNumberFormat="1" applyFont="1" applyBorder="1" applyAlignment="1">
      <alignment horizontal="center" vertical="center" shrinkToFit="1"/>
    </xf>
    <xf numFmtId="49" fontId="7" fillId="0" borderId="21" xfId="0" applyNumberFormat="1" applyFont="1" applyBorder="1" applyAlignment="1">
      <alignment horizontal="center" vertical="center" shrinkToFit="1"/>
    </xf>
    <xf numFmtId="0" fontId="3" fillId="0" borderId="0" xfId="0" applyFont="1" applyAlignment="1">
      <alignment horizontal="right" vertical="center" shrinkToFit="1"/>
    </xf>
    <xf numFmtId="0" fontId="47" fillId="0" borderId="0" xfId="2">
      <alignment vertical="center"/>
    </xf>
    <xf numFmtId="0" fontId="3" fillId="0" borderId="0" xfId="0" applyFont="1">
      <alignment vertical="center"/>
    </xf>
    <xf numFmtId="0" fontId="3" fillId="0" borderId="24" xfId="0" applyFont="1" applyBorder="1">
      <alignment vertical="center"/>
    </xf>
    <xf numFmtId="49" fontId="7" fillId="0" borderId="49" xfId="0" applyNumberFormat="1" applyFont="1" applyBorder="1" applyAlignment="1">
      <alignment horizontal="center" vertical="center" shrinkToFit="1"/>
    </xf>
    <xf numFmtId="0" fontId="3" fillId="0" borderId="0" xfId="0" applyFont="1" applyAlignment="1">
      <alignment horizontal="right" vertical="center" wrapText="1" shrinkToFit="1"/>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8" xfId="0" applyFont="1" applyBorder="1" applyAlignment="1">
      <alignment horizontal="left" vertical="center" shrinkToFit="1"/>
    </xf>
    <xf numFmtId="0" fontId="3" fillId="0" borderId="24"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4" xfId="0" applyFont="1" applyBorder="1" applyAlignment="1">
      <alignment horizontal="left" vertical="center" shrinkToFit="1"/>
    </xf>
    <xf numFmtId="0" fontId="3" fillId="0" borderId="8" xfId="0" applyFont="1" applyBorder="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3" fillId="0" borderId="8" xfId="0" applyFont="1" applyBorder="1">
      <alignment vertical="center"/>
    </xf>
    <xf numFmtId="0" fontId="3" fillId="0" borderId="16" xfId="0" applyFont="1" applyBorder="1" applyAlignment="1">
      <alignment horizontal="center" vertical="center"/>
    </xf>
    <xf numFmtId="0" fontId="3" fillId="0" borderId="49" xfId="0" applyFont="1" applyBorder="1" applyAlignment="1">
      <alignment horizontal="center" vertical="center"/>
    </xf>
    <xf numFmtId="0" fontId="4" fillId="0" borderId="0" xfId="0" applyFont="1" applyAlignment="1">
      <alignment horizontal="right" vertical="center" wrapText="1"/>
    </xf>
    <xf numFmtId="0" fontId="3" fillId="0" borderId="0" xfId="0" applyFont="1" applyAlignment="1">
      <alignment horizontal="right" vertical="center"/>
    </xf>
    <xf numFmtId="0" fontId="3" fillId="0" borderId="22" xfId="0" applyFont="1" applyBorder="1" applyAlignment="1">
      <alignment horizontal="right" vertical="center"/>
    </xf>
    <xf numFmtId="0" fontId="7" fillId="4" borderId="50"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51" xfId="0" applyFont="1" applyFill="1" applyBorder="1" applyAlignment="1">
      <alignment horizontal="center" vertical="center" shrinkToFit="1"/>
    </xf>
    <xf numFmtId="0" fontId="7" fillId="4" borderId="52" xfId="0" applyFont="1" applyFill="1" applyBorder="1" applyAlignment="1">
      <alignment horizontal="center" vertical="center" shrinkToFit="1"/>
    </xf>
    <xf numFmtId="0" fontId="7" fillId="4" borderId="53" xfId="0" applyFont="1" applyFill="1" applyBorder="1" applyAlignment="1">
      <alignment horizontal="center" vertical="center" shrinkToFit="1"/>
    </xf>
    <xf numFmtId="0" fontId="7" fillId="4" borderId="54" xfId="0" applyFont="1" applyFill="1" applyBorder="1" applyAlignment="1">
      <alignment horizontal="center" vertical="center" shrinkToFit="1"/>
    </xf>
    <xf numFmtId="0" fontId="4" fillId="0" borderId="0" xfId="0" applyFont="1" applyAlignment="1">
      <alignment horizontal="right" vertical="center"/>
    </xf>
    <xf numFmtId="0" fontId="3" fillId="0" borderId="22"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15" xfId="0" applyFont="1" applyBorder="1" applyAlignment="1">
      <alignment horizontal="right" vertical="center" shrinkToFit="1"/>
    </xf>
    <xf numFmtId="0" fontId="19" fillId="0" borderId="0" xfId="0" applyFont="1" applyAlignment="1">
      <alignment horizontal="left" vertical="center" wrapText="1"/>
    </xf>
    <xf numFmtId="0" fontId="19" fillId="0" borderId="0" xfId="0" applyFont="1" applyAlignment="1">
      <alignment vertical="center" shrinkToFit="1"/>
    </xf>
    <xf numFmtId="0" fontId="3" fillId="0" borderId="47"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31" xfId="0" applyFont="1" applyBorder="1" applyAlignment="1">
      <alignment horizontal="center" vertical="center" wrapText="1" shrinkToFit="1"/>
    </xf>
    <xf numFmtId="49" fontId="7" fillId="0" borderId="5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42"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7" fillId="0" borderId="61" xfId="0" applyNumberFormat="1" applyFont="1" applyBorder="1" applyAlignment="1">
      <alignment horizontal="center" vertical="center" shrinkToFit="1"/>
    </xf>
    <xf numFmtId="49" fontId="7" fillId="0" borderId="60" xfId="0" applyNumberFormat="1" applyFont="1" applyBorder="1" applyAlignment="1">
      <alignment horizontal="center" vertical="center" shrinkToFit="1"/>
    </xf>
    <xf numFmtId="49" fontId="3" fillId="3" borderId="0" xfId="0" applyNumberFormat="1" applyFont="1" applyFill="1" applyAlignment="1">
      <alignment horizontal="center" vertical="center" shrinkToFit="1"/>
    </xf>
    <xf numFmtId="0" fontId="3" fillId="0" borderId="11" xfId="0" applyFont="1" applyBorder="1" applyAlignment="1">
      <alignment horizontal="center" vertical="center" shrinkToFi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3" fillId="0" borderId="42"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11" fillId="0" borderId="42"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3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7" xfId="0" applyFont="1" applyBorder="1" applyAlignment="1">
      <alignment horizontal="center" vertical="center"/>
    </xf>
    <xf numFmtId="0" fontId="3" fillId="0" borderId="23" xfId="0" applyFont="1" applyBorder="1" applyAlignment="1">
      <alignment horizontal="center" vertical="center"/>
    </xf>
    <xf numFmtId="38" fontId="11" fillId="0" borderId="35" xfId="1" quotePrefix="1" applyFont="1" applyBorder="1" applyAlignment="1">
      <alignment horizontal="center" vertical="center" wrapText="1"/>
    </xf>
    <xf numFmtId="38" fontId="11" fillId="0" borderId="36" xfId="1" quotePrefix="1" applyFont="1" applyBorder="1" applyAlignment="1">
      <alignment horizontal="center" vertical="center" wrapText="1"/>
    </xf>
    <xf numFmtId="38" fontId="11" fillId="0" borderId="46" xfId="1" quotePrefix="1" applyFont="1" applyBorder="1" applyAlignment="1">
      <alignment horizontal="center" vertical="center" wrapText="1"/>
    </xf>
    <xf numFmtId="38" fontId="11" fillId="0" borderId="14" xfId="1" quotePrefix="1" applyFont="1" applyBorder="1" applyAlignment="1">
      <alignment horizontal="center" vertical="center" wrapText="1"/>
    </xf>
    <xf numFmtId="38" fontId="11" fillId="0" borderId="24" xfId="1" quotePrefix="1" applyFont="1" applyBorder="1" applyAlignment="1">
      <alignment horizontal="center" vertical="center" wrapText="1"/>
    </xf>
    <xf numFmtId="38" fontId="11" fillId="0" borderId="15" xfId="1" quotePrefix="1" applyFont="1" applyBorder="1" applyAlignment="1">
      <alignment horizontal="center" vertical="center" wrapText="1"/>
    </xf>
    <xf numFmtId="176" fontId="11" fillId="0" borderId="38" xfId="0" applyNumberFormat="1" applyFont="1" applyBorder="1" applyAlignment="1">
      <alignment horizontal="center" vertical="center" wrapText="1" shrinkToFit="1"/>
    </xf>
    <xf numFmtId="176" fontId="11" fillId="0" borderId="22" xfId="0" applyNumberFormat="1" applyFont="1" applyBorder="1" applyAlignment="1">
      <alignment horizontal="center" vertical="center" wrapText="1" shrinkToFit="1"/>
    </xf>
    <xf numFmtId="176" fontId="11" fillId="0" borderId="14" xfId="0" applyNumberFormat="1" applyFont="1" applyBorder="1" applyAlignment="1">
      <alignment horizontal="center" vertical="center" wrapText="1" shrinkToFit="1"/>
    </xf>
    <xf numFmtId="176" fontId="11" fillId="0" borderId="15" xfId="0" applyNumberFormat="1" applyFont="1" applyBorder="1" applyAlignment="1">
      <alignment horizontal="center" vertical="center" wrapText="1" shrinkToFit="1"/>
    </xf>
    <xf numFmtId="176" fontId="6" fillId="0" borderId="0" xfId="0" applyNumberFormat="1" applyFont="1" applyAlignment="1">
      <alignment horizontal="right" vertical="center" shrinkToFit="1"/>
    </xf>
    <xf numFmtId="176" fontId="6" fillId="0" borderId="22" xfId="0" applyNumberFormat="1" applyFont="1" applyBorder="1" applyAlignment="1">
      <alignment horizontal="right" vertical="center" shrinkToFit="1"/>
    </xf>
    <xf numFmtId="176" fontId="6" fillId="0" borderId="24" xfId="0" applyNumberFormat="1" applyFont="1" applyBorder="1" applyAlignment="1">
      <alignment horizontal="right" vertical="center" shrinkToFit="1"/>
    </xf>
    <xf numFmtId="176" fontId="6" fillId="0" borderId="15" xfId="0" applyNumberFormat="1" applyFont="1" applyBorder="1" applyAlignment="1">
      <alignment horizontal="right" vertical="center" shrinkToFit="1"/>
    </xf>
    <xf numFmtId="38" fontId="6" fillId="0" borderId="35" xfId="1" quotePrefix="1" applyFont="1" applyBorder="1" applyAlignment="1">
      <alignment horizontal="right" vertical="center" wrapText="1"/>
    </xf>
    <xf numFmtId="38" fontId="6" fillId="0" borderId="36" xfId="1" quotePrefix="1" applyFont="1" applyBorder="1" applyAlignment="1">
      <alignment horizontal="right" vertical="center" wrapText="1"/>
    </xf>
    <xf numFmtId="38" fontId="6" fillId="0" borderId="14" xfId="1" quotePrefix="1" applyFont="1" applyBorder="1" applyAlignment="1">
      <alignment horizontal="right" vertical="center" wrapText="1"/>
    </xf>
    <xf numFmtId="38" fontId="6" fillId="0" borderId="24" xfId="1" quotePrefix="1" applyFont="1" applyBorder="1" applyAlignment="1">
      <alignment horizontal="right" vertical="center" wrapText="1"/>
    </xf>
    <xf numFmtId="38" fontId="6" fillId="5" borderId="35" xfId="1" quotePrefix="1" applyFont="1" applyFill="1" applyBorder="1" applyAlignment="1">
      <alignment horizontal="right" vertical="center" wrapText="1"/>
    </xf>
    <xf numFmtId="38" fontId="6" fillId="5" borderId="36" xfId="1" quotePrefix="1" applyFont="1" applyFill="1" applyBorder="1" applyAlignment="1">
      <alignment horizontal="right" vertical="center" wrapText="1"/>
    </xf>
    <xf numFmtId="38" fontId="6" fillId="5" borderId="46" xfId="1" quotePrefix="1" applyFont="1" applyFill="1" applyBorder="1" applyAlignment="1">
      <alignment horizontal="right" vertical="center" wrapText="1"/>
    </xf>
    <xf numFmtId="38" fontId="6" fillId="5" borderId="38" xfId="1" quotePrefix="1" applyFont="1" applyFill="1" applyBorder="1" applyAlignment="1">
      <alignment horizontal="right" vertical="center" wrapText="1"/>
    </xf>
    <xf numFmtId="38" fontId="6" fillId="5" borderId="0" xfId="1" quotePrefix="1" applyFont="1" applyFill="1" applyBorder="1" applyAlignment="1">
      <alignment horizontal="right" vertical="center" wrapText="1"/>
    </xf>
    <xf numFmtId="38" fontId="6" fillId="5" borderId="22" xfId="1" quotePrefix="1" applyFont="1" applyFill="1" applyBorder="1" applyAlignment="1">
      <alignment horizontal="right" vertical="center" wrapText="1"/>
    </xf>
    <xf numFmtId="38" fontId="6" fillId="5" borderId="0" xfId="1" applyFont="1" applyFill="1" applyBorder="1" applyAlignment="1">
      <alignment horizontal="right" vertical="center" wrapText="1"/>
    </xf>
    <xf numFmtId="38" fontId="6" fillId="5" borderId="39" xfId="1" applyFont="1" applyFill="1" applyBorder="1" applyAlignment="1">
      <alignment horizontal="right" vertical="center" wrapText="1"/>
    </xf>
    <xf numFmtId="38" fontId="6" fillId="5" borderId="14" xfId="1" applyFont="1" applyFill="1" applyBorder="1" applyAlignment="1">
      <alignment horizontal="right" vertical="center" wrapText="1"/>
    </xf>
    <xf numFmtId="38" fontId="6" fillId="5" borderId="24" xfId="1" applyFont="1" applyFill="1" applyBorder="1" applyAlignment="1">
      <alignment horizontal="right" vertical="center" wrapText="1"/>
    </xf>
    <xf numFmtId="38" fontId="6" fillId="5" borderId="62" xfId="1" applyFont="1" applyFill="1" applyBorder="1" applyAlignment="1">
      <alignment horizontal="right" vertical="center" wrapText="1"/>
    </xf>
    <xf numFmtId="0" fontId="3" fillId="0" borderId="25" xfId="0" applyFont="1" applyBorder="1" applyAlignment="1">
      <alignment horizontal="center" vertical="center"/>
    </xf>
    <xf numFmtId="38" fontId="11" fillId="0" borderId="12" xfId="1" quotePrefix="1" applyFont="1" applyBorder="1" applyAlignment="1">
      <alignment horizontal="center" vertical="center" wrapText="1"/>
    </xf>
    <xf numFmtId="38" fontId="11" fillId="0" borderId="8" xfId="1" quotePrefix="1" applyFont="1" applyBorder="1" applyAlignment="1">
      <alignment horizontal="center" vertical="center" wrapText="1"/>
    </xf>
    <xf numFmtId="38" fontId="11" fillId="0" borderId="13" xfId="1" quotePrefix="1" applyFont="1" applyBorder="1" applyAlignment="1">
      <alignment horizontal="center" vertical="center" wrapText="1"/>
    </xf>
    <xf numFmtId="176" fontId="11" fillId="0" borderId="12" xfId="0" applyNumberFormat="1" applyFont="1" applyBorder="1" applyAlignment="1">
      <alignment horizontal="center" vertical="center" wrapText="1" shrinkToFit="1"/>
    </xf>
    <xf numFmtId="176" fontId="11" fillId="0" borderId="13" xfId="0" applyNumberFormat="1" applyFont="1" applyBorder="1" applyAlignment="1">
      <alignment horizontal="center" vertical="center" wrapText="1" shrinkToFit="1"/>
    </xf>
    <xf numFmtId="176" fontId="6" fillId="0" borderId="12" xfId="0" applyNumberFormat="1" applyFont="1" applyBorder="1" applyAlignment="1">
      <alignment horizontal="right" vertical="center" shrinkToFit="1"/>
    </xf>
    <xf numFmtId="176" fontId="6" fillId="0" borderId="13" xfId="0" applyNumberFormat="1" applyFont="1" applyBorder="1" applyAlignment="1">
      <alignment horizontal="right" vertical="center" shrinkToFit="1"/>
    </xf>
    <xf numFmtId="176" fontId="6" fillId="0" borderId="14" xfId="0" applyNumberFormat="1" applyFont="1" applyBorder="1" applyAlignment="1">
      <alignment horizontal="right" vertical="center" shrinkToFit="1"/>
    </xf>
    <xf numFmtId="38" fontId="6" fillId="0" borderId="12" xfId="1" quotePrefix="1" applyFont="1" applyBorder="1" applyAlignment="1">
      <alignment horizontal="right" vertical="center" wrapText="1"/>
    </xf>
    <xf numFmtId="38" fontId="6" fillId="0" borderId="8" xfId="1" quotePrefix="1" applyFont="1" applyBorder="1" applyAlignment="1">
      <alignment horizontal="right" vertical="center" wrapText="1"/>
    </xf>
    <xf numFmtId="38" fontId="6" fillId="0" borderId="13" xfId="1" quotePrefix="1" applyFont="1" applyBorder="1" applyAlignment="1">
      <alignment horizontal="right" vertical="center" wrapText="1"/>
    </xf>
    <xf numFmtId="38" fontId="6" fillId="0" borderId="15" xfId="1" quotePrefix="1" applyFont="1" applyBorder="1" applyAlignment="1">
      <alignment horizontal="right" vertical="center" wrapText="1"/>
    </xf>
    <xf numFmtId="38" fontId="6" fillId="5" borderId="66" xfId="1" quotePrefix="1" applyFont="1" applyFill="1" applyBorder="1" applyAlignment="1">
      <alignment horizontal="right" vertical="center" wrapText="1"/>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4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0" xfId="0" applyFont="1" applyBorder="1" applyAlignment="1">
      <alignment horizontal="center" vertical="center" shrinkToFit="1"/>
    </xf>
    <xf numFmtId="0" fontId="3" fillId="0" borderId="43" xfId="0" applyFont="1" applyBorder="1" applyAlignment="1">
      <alignment horizontal="center" vertical="center" shrinkToFit="1"/>
    </xf>
    <xf numFmtId="0" fontId="0" fillId="0" borderId="41" xfId="0" applyBorder="1" applyAlignment="1">
      <alignment horizontal="center" vertical="center" shrinkToFit="1"/>
    </xf>
    <xf numFmtId="0" fontId="19" fillId="0" borderId="0" xfId="0" applyFont="1" applyAlignment="1">
      <alignment horizontal="left" vertical="center"/>
    </xf>
    <xf numFmtId="0" fontId="19" fillId="0" borderId="39" xfId="0" applyFont="1" applyBorder="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3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6" xfId="0" applyFont="1" applyBorder="1" applyAlignment="1">
      <alignment horizontal="center" vertical="center" wrapText="1"/>
    </xf>
    <xf numFmtId="0" fontId="3" fillId="0" borderId="26" xfId="0" applyFont="1" applyBorder="1" applyAlignment="1">
      <alignment horizontal="center" vertical="center" shrinkToFit="1" readingOrder="1"/>
    </xf>
    <xf numFmtId="0" fontId="3" fillId="0" borderId="43" xfId="0" applyFont="1" applyBorder="1" applyAlignment="1">
      <alignment horizontal="center" vertical="center" shrinkToFit="1" readingOrder="1"/>
    </xf>
    <xf numFmtId="0" fontId="3" fillId="0" borderId="7" xfId="0" applyFont="1" applyBorder="1" applyAlignment="1">
      <alignment horizontal="center" vertical="center" shrinkToFit="1" readingOrder="1"/>
    </xf>
    <xf numFmtId="0" fontId="3" fillId="0" borderId="39" xfId="0" applyFont="1" applyBorder="1" applyAlignment="1">
      <alignment horizontal="center" vertical="center" shrinkToFit="1" readingOrder="1"/>
    </xf>
    <xf numFmtId="0" fontId="3" fillId="0" borderId="28" xfId="0" applyFont="1" applyBorder="1" applyAlignment="1">
      <alignment horizontal="center" vertical="center" shrinkToFit="1" readingOrder="1"/>
    </xf>
    <xf numFmtId="0" fontId="3" fillId="0" borderId="45" xfId="0" applyFont="1" applyBorder="1" applyAlignment="1">
      <alignment horizontal="center" vertical="center" shrinkToFit="1" readingOrder="1"/>
    </xf>
    <xf numFmtId="0" fontId="3" fillId="3" borderId="0" xfId="0" applyFont="1" applyFill="1" applyAlignment="1">
      <alignment horizontal="left" vertical="center" shrinkToFit="1"/>
    </xf>
    <xf numFmtId="0" fontId="3" fillId="3" borderId="9" xfId="0" applyFont="1" applyFill="1" applyBorder="1" applyAlignment="1">
      <alignment horizontal="left" vertical="center" shrinkToFit="1"/>
    </xf>
    <xf numFmtId="38" fontId="6" fillId="5" borderId="36" xfId="1" applyFont="1" applyFill="1" applyBorder="1" applyAlignment="1">
      <alignment horizontal="right" vertical="center" wrapText="1"/>
    </xf>
    <xf numFmtId="38" fontId="6" fillId="5" borderId="37" xfId="1" applyFont="1" applyFill="1" applyBorder="1" applyAlignment="1">
      <alignment horizontal="right" vertical="center" wrapText="1"/>
    </xf>
    <xf numFmtId="38" fontId="6" fillId="5" borderId="40" xfId="1" applyFont="1" applyFill="1" applyBorder="1" applyAlignment="1">
      <alignment horizontal="right" vertical="center" wrapText="1"/>
    </xf>
    <xf numFmtId="38" fontId="6" fillId="5" borderId="9" xfId="1" applyFont="1" applyFill="1" applyBorder="1" applyAlignment="1">
      <alignment horizontal="right" vertical="center" wrapText="1"/>
    </xf>
    <xf numFmtId="38" fontId="6" fillId="5" borderId="41" xfId="1" applyFont="1" applyFill="1" applyBorder="1" applyAlignment="1">
      <alignment horizontal="right" vertical="center" wrapText="1"/>
    </xf>
    <xf numFmtId="49" fontId="3" fillId="0" borderId="63" xfId="0" applyNumberFormat="1" applyFont="1" applyBorder="1" applyAlignment="1">
      <alignment horizontal="center" vertical="center" shrinkToFit="1"/>
    </xf>
    <xf numFmtId="49" fontId="0" fillId="0" borderId="64" xfId="0" applyNumberFormat="1" applyBorder="1" applyAlignment="1">
      <alignment horizontal="center" vertical="center" shrinkToFit="1"/>
    </xf>
    <xf numFmtId="0" fontId="0" fillId="0" borderId="9" xfId="0" applyBorder="1" applyAlignment="1">
      <alignment horizontal="center" vertical="center" shrinkToFit="1"/>
    </xf>
    <xf numFmtId="49" fontId="3" fillId="0" borderId="10" xfId="0" applyNumberFormat="1" applyFont="1" applyBorder="1" applyAlignment="1">
      <alignment horizontal="center" vertical="center" shrinkToFit="1"/>
    </xf>
    <xf numFmtId="49" fontId="0" fillId="0" borderId="9" xfId="0" applyNumberFormat="1" applyBorder="1" applyAlignment="1">
      <alignment horizontal="center" vertical="center" shrinkToFit="1"/>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38" fontId="6" fillId="0" borderId="12" xfId="1" applyFont="1" applyFill="1" applyBorder="1" applyAlignment="1">
      <alignment horizontal="center" vertical="center" wrapText="1"/>
    </xf>
    <xf numFmtId="38" fontId="6" fillId="0" borderId="8" xfId="1" applyFont="1" applyFill="1" applyBorder="1" applyAlignment="1">
      <alignment horizontal="center" vertical="center" wrapText="1"/>
    </xf>
    <xf numFmtId="38" fontId="6" fillId="0" borderId="58" xfId="1" applyFont="1" applyFill="1" applyBorder="1" applyAlignment="1">
      <alignment horizontal="center" vertical="center" wrapText="1"/>
    </xf>
    <xf numFmtId="38" fontId="6" fillId="0" borderId="44" xfId="1" applyFont="1" applyFill="1" applyBorder="1" applyAlignment="1">
      <alignment horizontal="center" vertical="center" wrapText="1"/>
    </xf>
    <xf numFmtId="38" fontId="6" fillId="0" borderId="29" xfId="1" applyFont="1" applyFill="1" applyBorder="1" applyAlignment="1">
      <alignment horizontal="center" vertical="center" wrapText="1"/>
    </xf>
    <xf numFmtId="38" fontId="6" fillId="0" borderId="45" xfId="1" applyFont="1" applyFill="1" applyBorder="1" applyAlignment="1">
      <alignment horizontal="center" vertical="center" wrapText="1"/>
    </xf>
    <xf numFmtId="0" fontId="11" fillId="3" borderId="0" xfId="0" applyFont="1" applyFill="1" applyAlignment="1">
      <alignment horizontal="left" vertical="center" shrinkToFit="1"/>
    </xf>
    <xf numFmtId="0" fontId="7" fillId="3" borderId="0" xfId="0" applyFont="1" applyFill="1" applyAlignment="1">
      <alignment horizontal="left" vertical="center" shrinkToFit="1"/>
    </xf>
    <xf numFmtId="0" fontId="7" fillId="3" borderId="9" xfId="0" applyFont="1" applyFill="1" applyBorder="1" applyAlignment="1">
      <alignment horizontal="left" vertical="center" shrinkToFit="1"/>
    </xf>
    <xf numFmtId="0" fontId="6" fillId="6" borderId="50"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6" fillId="6" borderId="51" xfId="0" applyFont="1" applyFill="1" applyBorder="1" applyAlignment="1">
      <alignment horizontal="center" vertical="center" shrinkToFit="1"/>
    </xf>
    <xf numFmtId="0" fontId="6" fillId="6" borderId="52" xfId="0" applyFont="1" applyFill="1" applyBorder="1" applyAlignment="1">
      <alignment horizontal="center" vertical="center" shrinkToFit="1"/>
    </xf>
    <xf numFmtId="0" fontId="6" fillId="6" borderId="53" xfId="0" applyFont="1" applyFill="1" applyBorder="1" applyAlignment="1">
      <alignment horizontal="center" vertical="center" shrinkToFit="1"/>
    </xf>
    <xf numFmtId="0" fontId="6" fillId="6" borderId="54" xfId="0" applyFont="1" applyFill="1" applyBorder="1" applyAlignment="1">
      <alignment horizontal="center" vertical="center" shrinkToFi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vertical="center" shrinkToFit="1"/>
    </xf>
    <xf numFmtId="38" fontId="6" fillId="5" borderId="47" xfId="1" quotePrefix="1" applyFont="1" applyFill="1" applyBorder="1" applyAlignment="1">
      <alignment horizontal="right" vertical="center" wrapText="1"/>
    </xf>
    <xf numFmtId="38" fontId="6" fillId="5" borderId="37" xfId="1" quotePrefix="1" applyFont="1" applyFill="1" applyBorder="1" applyAlignment="1">
      <alignment horizontal="right" vertical="center" wrapText="1"/>
    </xf>
    <xf numFmtId="38" fontId="6" fillId="5" borderId="7" xfId="1" quotePrefix="1" applyFont="1" applyFill="1" applyBorder="1" applyAlignment="1">
      <alignment horizontal="right" vertical="center" wrapText="1"/>
    </xf>
    <xf numFmtId="38" fontId="6" fillId="5" borderId="39" xfId="1" quotePrefix="1" applyFont="1" applyFill="1" applyBorder="1" applyAlignment="1">
      <alignment horizontal="right" vertical="center" wrapText="1"/>
    </xf>
    <xf numFmtId="38" fontId="6" fillId="5" borderId="48" xfId="1" quotePrefix="1" applyFont="1" applyFill="1" applyBorder="1" applyAlignment="1">
      <alignment horizontal="right" vertical="center" wrapText="1"/>
    </xf>
    <xf numFmtId="38" fontId="6" fillId="5" borderId="9" xfId="1" quotePrefix="1" applyFont="1" applyFill="1" applyBorder="1" applyAlignment="1">
      <alignment horizontal="right" vertical="center" wrapText="1"/>
    </xf>
    <xf numFmtId="38" fontId="6" fillId="5" borderId="41" xfId="1" quotePrefix="1" applyFont="1" applyFill="1" applyBorder="1" applyAlignment="1">
      <alignment horizontal="right" vertical="center" wrapText="1"/>
    </xf>
    <xf numFmtId="38" fontId="6" fillId="5" borderId="47" xfId="1" quotePrefix="1" applyFont="1" applyFill="1" applyBorder="1" applyAlignment="1">
      <alignment vertical="center" wrapText="1"/>
    </xf>
    <xf numFmtId="38" fontId="6" fillId="5" borderId="36" xfId="1" quotePrefix="1" applyFont="1" applyFill="1" applyBorder="1" applyAlignment="1">
      <alignment vertical="center" wrapText="1"/>
    </xf>
    <xf numFmtId="38" fontId="6" fillId="5" borderId="37" xfId="1" quotePrefix="1" applyFont="1" applyFill="1" applyBorder="1" applyAlignment="1">
      <alignment vertical="center" wrapText="1"/>
    </xf>
    <xf numFmtId="38" fontId="6" fillId="5" borderId="7" xfId="1" quotePrefix="1" applyFont="1" applyFill="1" applyBorder="1" applyAlignment="1">
      <alignment vertical="center" wrapText="1"/>
    </xf>
    <xf numFmtId="38" fontId="6" fillId="5" borderId="0" xfId="1" quotePrefix="1" applyFont="1" applyFill="1" applyBorder="1" applyAlignment="1">
      <alignment vertical="center" wrapText="1"/>
    </xf>
    <xf numFmtId="38" fontId="6" fillId="5" borderId="39" xfId="1" quotePrefix="1" applyFont="1" applyFill="1" applyBorder="1" applyAlignment="1">
      <alignment vertical="center" wrapText="1"/>
    </xf>
    <xf numFmtId="38" fontId="6" fillId="5" borderId="48" xfId="1" quotePrefix="1" applyFont="1" applyFill="1" applyBorder="1" applyAlignment="1">
      <alignment vertical="center" wrapText="1"/>
    </xf>
    <xf numFmtId="38" fontId="6" fillId="5" borderId="9" xfId="1" quotePrefix="1" applyFont="1" applyFill="1" applyBorder="1" applyAlignment="1">
      <alignment vertical="center" wrapText="1"/>
    </xf>
    <xf numFmtId="38" fontId="6" fillId="5" borderId="41" xfId="1" quotePrefix="1" applyFont="1" applyFill="1" applyBorder="1" applyAlignment="1">
      <alignment vertical="center" wrapText="1"/>
    </xf>
    <xf numFmtId="38" fontId="6" fillId="5" borderId="0" xfId="1" applyFont="1" applyFill="1" applyBorder="1" applyAlignment="1">
      <alignment vertical="center" wrapText="1"/>
    </xf>
    <xf numFmtId="38" fontId="6" fillId="5" borderId="39" xfId="1" applyFont="1" applyFill="1" applyBorder="1" applyAlignment="1">
      <alignment vertical="center" wrapText="1"/>
    </xf>
    <xf numFmtId="38" fontId="6" fillId="5" borderId="48" xfId="1" applyFont="1" applyFill="1" applyBorder="1" applyAlignment="1">
      <alignment vertical="center" wrapText="1"/>
    </xf>
    <xf numFmtId="38" fontId="6" fillId="5" borderId="9" xfId="1" applyFont="1" applyFill="1" applyBorder="1" applyAlignment="1">
      <alignment vertical="center" wrapText="1"/>
    </xf>
    <xf numFmtId="38" fontId="6" fillId="5" borderId="41" xfId="1" applyFont="1" applyFill="1" applyBorder="1" applyAlignment="1">
      <alignment vertical="center" wrapText="1"/>
    </xf>
    <xf numFmtId="38" fontId="6" fillId="5" borderId="47" xfId="1" quotePrefix="1" applyFont="1" applyFill="1" applyBorder="1" applyAlignment="1">
      <alignment vertical="center" shrinkToFit="1"/>
    </xf>
    <xf numFmtId="38" fontId="6" fillId="5" borderId="36" xfId="1" quotePrefix="1" applyFont="1" applyFill="1" applyBorder="1" applyAlignment="1">
      <alignment vertical="center" shrinkToFit="1"/>
    </xf>
    <xf numFmtId="38" fontId="6" fillId="5" borderId="37" xfId="1" quotePrefix="1" applyFont="1" applyFill="1" applyBorder="1" applyAlignment="1">
      <alignment vertical="center" shrinkToFit="1"/>
    </xf>
    <xf numFmtId="38" fontId="6" fillId="5" borderId="7" xfId="1" quotePrefix="1" applyFont="1" applyFill="1" applyBorder="1" applyAlignment="1">
      <alignment vertical="center" shrinkToFit="1"/>
    </xf>
    <xf numFmtId="38" fontId="6" fillId="5" borderId="0" xfId="1" quotePrefix="1" applyFont="1" applyFill="1" applyBorder="1" applyAlignment="1">
      <alignment vertical="center" shrinkToFit="1"/>
    </xf>
    <xf numFmtId="38" fontId="6" fillId="5" borderId="39" xfId="1" quotePrefix="1" applyFont="1" applyFill="1" applyBorder="1" applyAlignment="1">
      <alignment vertical="center" shrinkToFit="1"/>
    </xf>
    <xf numFmtId="38" fontId="6" fillId="5" borderId="48" xfId="1" quotePrefix="1" applyFont="1" applyFill="1" applyBorder="1" applyAlignment="1">
      <alignment vertical="center" shrinkToFit="1"/>
    </xf>
    <xf numFmtId="38" fontId="6" fillId="5" borderId="9" xfId="1" quotePrefix="1" applyFont="1" applyFill="1" applyBorder="1" applyAlignment="1">
      <alignment vertical="center" shrinkToFit="1"/>
    </xf>
    <xf numFmtId="38" fontId="6" fillId="5" borderId="41" xfId="1" quotePrefix="1" applyFont="1" applyFill="1" applyBorder="1" applyAlignment="1">
      <alignment vertical="center" shrinkToFit="1"/>
    </xf>
    <xf numFmtId="12" fontId="22" fillId="0" borderId="7" xfId="0" applyNumberFormat="1" applyFont="1" applyBorder="1" applyAlignment="1">
      <alignment horizontal="center" vertical="center" shrinkToFit="1"/>
    </xf>
    <xf numFmtId="12" fontId="22" fillId="0" borderId="39" xfId="0" applyNumberFormat="1" applyFont="1" applyBorder="1" applyAlignment="1">
      <alignment horizontal="center" vertical="center" shrinkToFit="1"/>
    </xf>
    <xf numFmtId="12" fontId="22" fillId="0" borderId="48" xfId="0" applyNumberFormat="1" applyFont="1" applyBorder="1" applyAlignment="1">
      <alignment horizontal="center" vertical="center" shrinkToFit="1"/>
    </xf>
    <xf numFmtId="12" fontId="22" fillId="0" borderId="41" xfId="0" applyNumberFormat="1" applyFont="1" applyBorder="1" applyAlignment="1">
      <alignment horizontal="center" vertical="center" shrinkToFit="1"/>
    </xf>
    <xf numFmtId="176" fontId="3" fillId="0" borderId="11" xfId="0" applyNumberFormat="1" applyFont="1" applyBorder="1" applyAlignment="1">
      <alignment horizontal="left" vertical="center" wrapText="1" shrinkToFit="1"/>
    </xf>
    <xf numFmtId="176" fontId="3" fillId="0" borderId="11" xfId="0" applyNumberFormat="1" applyFont="1" applyBorder="1" applyAlignment="1">
      <alignment horizontal="left" vertical="center" shrinkToFit="1"/>
    </xf>
    <xf numFmtId="0" fontId="12" fillId="0" borderId="11" xfId="0" applyFont="1" applyBorder="1" applyAlignment="1">
      <alignment horizontal="center" vertical="center" shrinkToFit="1"/>
    </xf>
    <xf numFmtId="38" fontId="6" fillId="0" borderId="11" xfId="1" applyFont="1" applyBorder="1" applyAlignment="1">
      <alignment horizontal="center" vertical="center" shrinkToFit="1"/>
    </xf>
    <xf numFmtId="3" fontId="14" fillId="0" borderId="11" xfId="0" applyNumberFormat="1" applyFont="1" applyBorder="1" applyAlignment="1">
      <alignment horizontal="center" vertical="center"/>
    </xf>
    <xf numFmtId="0" fontId="0" fillId="0" borderId="10" xfId="0" applyBorder="1">
      <alignment vertical="center"/>
    </xf>
    <xf numFmtId="0" fontId="0" fillId="0" borderId="43" xfId="0" applyBorder="1">
      <alignment vertical="center"/>
    </xf>
    <xf numFmtId="0" fontId="0" fillId="0" borderId="7" xfId="0" applyBorder="1">
      <alignment vertical="center"/>
    </xf>
    <xf numFmtId="0" fontId="0" fillId="0" borderId="0" xfId="0">
      <alignment vertical="center"/>
    </xf>
    <xf numFmtId="0" fontId="0" fillId="0" borderId="39" xfId="0" applyBorder="1">
      <alignment vertical="center"/>
    </xf>
    <xf numFmtId="0" fontId="0" fillId="0" borderId="28" xfId="0" applyBorder="1">
      <alignment vertical="center"/>
    </xf>
    <xf numFmtId="0" fontId="0" fillId="0" borderId="29" xfId="0" applyBorder="1">
      <alignment vertical="center"/>
    </xf>
    <xf numFmtId="0" fontId="0" fillId="0" borderId="45" xfId="0" applyBorder="1">
      <alignment vertical="center"/>
    </xf>
    <xf numFmtId="0" fontId="19" fillId="0" borderId="10" xfId="0" applyFont="1" applyBorder="1" applyAlignment="1">
      <alignment horizontal="left" vertical="center" wrapText="1"/>
    </xf>
    <xf numFmtId="0" fontId="19" fillId="0" borderId="43" xfId="0" applyFont="1" applyBorder="1" applyAlignment="1">
      <alignment horizontal="left" vertical="center" wrapText="1"/>
    </xf>
    <xf numFmtId="0" fontId="19" fillId="0" borderId="0" xfId="0" applyFont="1" applyAlignment="1">
      <alignment vertical="center" wrapText="1"/>
    </xf>
    <xf numFmtId="0" fontId="19" fillId="0" borderId="39" xfId="0" applyFont="1" applyBorder="1" applyAlignment="1">
      <alignment vertical="center" wrapText="1"/>
    </xf>
    <xf numFmtId="0" fontId="19" fillId="0" borderId="39" xfId="0" applyFont="1" applyBorder="1" applyAlignment="1">
      <alignment horizontal="left" vertical="center" wrapText="1"/>
    </xf>
    <xf numFmtId="0" fontId="3" fillId="0" borderId="32" xfId="0" applyFont="1" applyBorder="1" applyAlignment="1">
      <alignment horizontal="center" vertical="center"/>
    </xf>
    <xf numFmtId="0" fontId="3" fillId="0" borderId="82" xfId="0" applyFont="1" applyBorder="1" applyAlignment="1">
      <alignment horizontal="center" vertical="center"/>
    </xf>
    <xf numFmtId="0" fontId="34" fillId="0" borderId="25" xfId="0" applyFont="1" applyBorder="1" applyAlignment="1">
      <alignment horizontal="center" vertical="center"/>
    </xf>
    <xf numFmtId="0" fontId="34" fillId="0" borderId="7" xfId="0" applyFont="1" applyBorder="1" applyAlignment="1">
      <alignment horizontal="center" vertical="center"/>
    </xf>
    <xf numFmtId="176" fontId="33" fillId="0" borderId="0" xfId="0" applyNumberFormat="1" applyFont="1" applyAlignment="1">
      <alignment horizontal="right" vertical="center" shrinkToFit="1"/>
    </xf>
    <xf numFmtId="176" fontId="33" fillId="0" borderId="22" xfId="0" applyNumberFormat="1" applyFont="1" applyBorder="1" applyAlignment="1">
      <alignment horizontal="right" vertical="center" shrinkToFit="1"/>
    </xf>
    <xf numFmtId="176" fontId="33" fillId="0" borderId="24" xfId="0" applyNumberFormat="1" applyFont="1" applyBorder="1" applyAlignment="1">
      <alignment horizontal="right" vertical="center" shrinkToFit="1"/>
    </xf>
    <xf numFmtId="176" fontId="33" fillId="0" borderId="15" xfId="0" applyNumberFormat="1" applyFont="1" applyBorder="1" applyAlignment="1">
      <alignment horizontal="right" vertical="center" shrinkToFit="1"/>
    </xf>
    <xf numFmtId="38" fontId="33" fillId="0" borderId="12" xfId="1" quotePrefix="1" applyFont="1" applyBorder="1" applyAlignment="1">
      <alignment horizontal="right" vertical="center" wrapText="1"/>
    </xf>
    <xf numFmtId="38" fontId="33" fillId="0" borderId="8" xfId="1" quotePrefix="1" applyFont="1" applyBorder="1" applyAlignment="1">
      <alignment horizontal="right" vertical="center" wrapText="1"/>
    </xf>
    <xf numFmtId="38" fontId="33" fillId="0" borderId="14" xfId="1" quotePrefix="1" applyFont="1" applyBorder="1" applyAlignment="1">
      <alignment horizontal="right" vertical="center" wrapText="1"/>
    </xf>
    <xf numFmtId="38" fontId="33" fillId="0" borderId="24" xfId="1" quotePrefix="1" applyFont="1" applyBorder="1" applyAlignment="1">
      <alignment horizontal="right" vertical="center" wrapText="1"/>
    </xf>
    <xf numFmtId="38" fontId="33" fillId="5" borderId="66" xfId="1" quotePrefix="1" applyFont="1" applyFill="1" applyBorder="1" applyAlignment="1">
      <alignment horizontal="right" vertical="center" wrapText="1"/>
    </xf>
    <xf numFmtId="38" fontId="33" fillId="5" borderId="38" xfId="1" quotePrefix="1" applyFont="1" applyFill="1" applyBorder="1" applyAlignment="1">
      <alignment horizontal="right" vertical="center" wrapText="1"/>
    </xf>
    <xf numFmtId="38" fontId="33" fillId="5" borderId="0" xfId="1" quotePrefix="1" applyFont="1" applyFill="1" applyBorder="1" applyAlignment="1">
      <alignment horizontal="right" vertical="center" wrapText="1"/>
    </xf>
    <xf numFmtId="38" fontId="33" fillId="5" borderId="0" xfId="1" applyFont="1" applyFill="1" applyBorder="1" applyAlignment="1">
      <alignment horizontal="right" vertical="center" wrapText="1"/>
    </xf>
    <xf numFmtId="38" fontId="33" fillId="5" borderId="39" xfId="1" applyFont="1" applyFill="1" applyBorder="1" applyAlignment="1">
      <alignment horizontal="right" vertical="center" wrapText="1"/>
    </xf>
    <xf numFmtId="38" fontId="33" fillId="5" borderId="14" xfId="1" applyFont="1" applyFill="1" applyBorder="1" applyAlignment="1">
      <alignment horizontal="right" vertical="center" wrapText="1"/>
    </xf>
    <xf numFmtId="38" fontId="33" fillId="5" borderId="24" xfId="1" applyFont="1" applyFill="1" applyBorder="1" applyAlignment="1">
      <alignment horizontal="right" vertical="center" wrapText="1"/>
    </xf>
    <xf numFmtId="38" fontId="33" fillId="5" borderId="62" xfId="1" applyFont="1" applyFill="1" applyBorder="1" applyAlignment="1">
      <alignment horizontal="right" vertical="center" wrapText="1"/>
    </xf>
    <xf numFmtId="0" fontId="34" fillId="0" borderId="23" xfId="0" applyFont="1" applyBorder="1" applyAlignment="1">
      <alignment horizontal="center" vertical="center"/>
    </xf>
    <xf numFmtId="38" fontId="36" fillId="0" borderId="12" xfId="1" quotePrefix="1" applyFont="1" applyBorder="1" applyAlignment="1">
      <alignment horizontal="center" vertical="center" wrapText="1"/>
    </xf>
    <xf numFmtId="38" fontId="36" fillId="0" borderId="8" xfId="1" quotePrefix="1" applyFont="1" applyBorder="1" applyAlignment="1">
      <alignment horizontal="center" vertical="center" wrapText="1"/>
    </xf>
    <xf numFmtId="38" fontId="36" fillId="0" borderId="13" xfId="1" quotePrefix="1" applyFont="1" applyBorder="1" applyAlignment="1">
      <alignment horizontal="center" vertical="center" wrapText="1"/>
    </xf>
    <xf numFmtId="38" fontId="36" fillId="0" borderId="14" xfId="1" quotePrefix="1" applyFont="1" applyBorder="1" applyAlignment="1">
      <alignment horizontal="center" vertical="center" wrapText="1"/>
    </xf>
    <xf numFmtId="38" fontId="36" fillId="0" borderId="24" xfId="1" quotePrefix="1" applyFont="1" applyBorder="1" applyAlignment="1">
      <alignment horizontal="center" vertical="center" wrapText="1"/>
    </xf>
    <xf numFmtId="38" fontId="36" fillId="0" borderId="15" xfId="1" quotePrefix="1" applyFont="1" applyBorder="1" applyAlignment="1">
      <alignment horizontal="center" vertical="center" wrapText="1"/>
    </xf>
    <xf numFmtId="38" fontId="33" fillId="0" borderId="38" xfId="1" quotePrefix="1" applyFont="1" applyBorder="1" applyAlignment="1">
      <alignment horizontal="right" vertical="center" wrapText="1"/>
    </xf>
    <xf numFmtId="38" fontId="33" fillId="0" borderId="0" xfId="1" quotePrefix="1" applyFont="1" applyBorder="1" applyAlignment="1">
      <alignment horizontal="right" vertical="center" wrapText="1"/>
    </xf>
    <xf numFmtId="38" fontId="33" fillId="5" borderId="22" xfId="1" quotePrefix="1" applyFont="1" applyFill="1" applyBorder="1" applyAlignment="1">
      <alignment horizontal="right" vertical="center" wrapText="1"/>
    </xf>
    <xf numFmtId="0" fontId="11" fillId="0" borderId="0" xfId="0" applyFont="1" applyAlignment="1">
      <alignment horizontal="left" vertical="center" wrapText="1"/>
    </xf>
    <xf numFmtId="0" fontId="3" fillId="0" borderId="75" xfId="0" applyFont="1" applyBorder="1" applyAlignment="1">
      <alignment horizontal="center" vertical="center"/>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44" fillId="0" borderId="15" xfId="0" applyFont="1" applyBorder="1" applyAlignment="1">
      <alignment horizontal="center" vertical="center"/>
    </xf>
    <xf numFmtId="0" fontId="44" fillId="0" borderId="49" xfId="0" applyFont="1" applyBorder="1" applyAlignment="1">
      <alignment horizontal="center" vertical="center"/>
    </xf>
    <xf numFmtId="0" fontId="44" fillId="0" borderId="73" xfId="0" applyFont="1" applyBorder="1" applyAlignment="1">
      <alignment horizontal="center" vertical="center"/>
    </xf>
    <xf numFmtId="0" fontId="44" fillId="0" borderId="66" xfId="0" applyFont="1" applyBorder="1" applyAlignment="1">
      <alignment horizontal="center" vertical="center"/>
    </xf>
    <xf numFmtId="0" fontId="44" fillId="0" borderId="73" xfId="0" applyFont="1" applyBorder="1" applyAlignment="1">
      <alignment horizontal="center" vertical="center" shrinkToFit="1"/>
    </xf>
    <xf numFmtId="0" fontId="44" fillId="0" borderId="66" xfId="0" applyFont="1" applyBorder="1" applyAlignment="1">
      <alignment horizontal="center" vertical="center" shrinkToFit="1"/>
    </xf>
    <xf numFmtId="0" fontId="16" fillId="0" borderId="67" xfId="0" applyFont="1" applyBorder="1" applyAlignment="1">
      <alignment horizontal="center" vertical="center"/>
    </xf>
    <xf numFmtId="0" fontId="45" fillId="0" borderId="66" xfId="0" applyFont="1" applyBorder="1" applyAlignment="1">
      <alignment horizontal="center" vertical="center"/>
    </xf>
    <xf numFmtId="0" fontId="16" fillId="0" borderId="66" xfId="0" applyFont="1" applyBorder="1" applyAlignment="1">
      <alignment horizontal="center" vertical="center"/>
    </xf>
    <xf numFmtId="0" fontId="46" fillId="0" borderId="66" xfId="0" applyFont="1" applyBorder="1" applyAlignment="1">
      <alignment horizontal="center" vertical="center"/>
    </xf>
    <xf numFmtId="38" fontId="16" fillId="0" borderId="66" xfId="1" applyFont="1" applyBorder="1" applyAlignment="1">
      <alignment horizontal="center" vertical="center"/>
    </xf>
    <xf numFmtId="0" fontId="16" fillId="0" borderId="69" xfId="0" applyFont="1" applyBorder="1" applyAlignment="1">
      <alignment horizontal="center" vertical="center"/>
    </xf>
    <xf numFmtId="0" fontId="44" fillId="0" borderId="74" xfId="0" applyFont="1" applyBorder="1" applyAlignment="1">
      <alignment horizontal="center" vertical="center" shrinkToFit="1"/>
    </xf>
    <xf numFmtId="0" fontId="44" fillId="0" borderId="68" xfId="0" applyFont="1" applyBorder="1" applyAlignment="1">
      <alignment horizontal="center" vertical="center" shrinkToFit="1"/>
    </xf>
    <xf numFmtId="0" fontId="45" fillId="0" borderId="68" xfId="0" applyFont="1" applyBorder="1" applyAlignment="1">
      <alignment horizontal="center" vertical="center"/>
    </xf>
    <xf numFmtId="0" fontId="16" fillId="0" borderId="68" xfId="0" applyFont="1" applyBorder="1" applyAlignment="1">
      <alignment horizontal="center" vertical="center"/>
    </xf>
    <xf numFmtId="0" fontId="46" fillId="0" borderId="68" xfId="0" applyFont="1" applyBorder="1" applyAlignment="1">
      <alignment horizontal="center" vertical="center"/>
    </xf>
    <xf numFmtId="38" fontId="16" fillId="0" borderId="68" xfId="1" applyFont="1" applyBorder="1" applyAlignment="1">
      <alignment horizontal="center" vertical="center"/>
    </xf>
    <xf numFmtId="49" fontId="7" fillId="0" borderId="65" xfId="0" applyNumberFormat="1" applyFont="1" applyBorder="1" applyAlignment="1">
      <alignment horizontal="center" vertical="center" shrinkToFit="1"/>
    </xf>
    <xf numFmtId="49" fontId="7" fillId="0" borderId="59" xfId="0" applyNumberFormat="1" applyFont="1" applyBorder="1" applyAlignment="1">
      <alignment horizontal="center" vertical="center" shrinkToFit="1"/>
    </xf>
    <xf numFmtId="0" fontId="3" fillId="0" borderId="10" xfId="0" applyFont="1" applyBorder="1" applyAlignment="1">
      <alignment horizontal="distributed" vertical="center" shrinkToFit="1"/>
    </xf>
    <xf numFmtId="0" fontId="20" fillId="0" borderId="0" xfId="0" applyFont="1" applyAlignment="1">
      <alignment vertical="center" shrinkToFit="1"/>
    </xf>
    <xf numFmtId="0" fontId="3" fillId="0" borderId="5"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1" xfId="0" applyFont="1" applyBorder="1" applyAlignment="1">
      <alignment horizontal="center" vertical="center"/>
    </xf>
    <xf numFmtId="0" fontId="3" fillId="0" borderId="7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4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1" xfId="0" applyFont="1" applyBorder="1" applyAlignment="1">
      <alignment horizontal="center" vertical="center" wrapText="1"/>
    </xf>
    <xf numFmtId="0" fontId="16" fillId="0" borderId="15" xfId="0" applyFont="1" applyBorder="1" applyAlignment="1">
      <alignment horizontal="center" vertical="center"/>
    </xf>
    <xf numFmtId="0" fontId="16" fillId="0" borderId="70" xfId="0" applyFont="1" applyBorder="1" applyAlignment="1">
      <alignment horizontal="center" vertical="center"/>
    </xf>
    <xf numFmtId="0" fontId="45" fillId="0" borderId="49" xfId="0" applyFont="1" applyBorder="1" applyAlignment="1">
      <alignment horizontal="center" vertical="center"/>
    </xf>
    <xf numFmtId="0" fontId="16" fillId="0" borderId="49" xfId="0" applyFont="1" applyBorder="1" applyAlignment="1">
      <alignment horizontal="center" vertical="center"/>
    </xf>
    <xf numFmtId="0" fontId="6" fillId="4" borderId="50" xfId="0" applyFont="1" applyFill="1" applyBorder="1" applyAlignment="1">
      <alignment horizontal="center" vertical="center" shrinkToFit="1"/>
    </xf>
    <xf numFmtId="0" fontId="6" fillId="4" borderId="6" xfId="0" applyFont="1" applyFill="1" applyBorder="1" applyAlignment="1">
      <alignment horizontal="center" vertical="center" shrinkToFit="1"/>
    </xf>
    <xf numFmtId="0" fontId="6" fillId="4" borderId="51" xfId="0" applyFont="1" applyFill="1" applyBorder="1" applyAlignment="1">
      <alignment horizontal="center" vertical="center" shrinkToFit="1"/>
    </xf>
    <xf numFmtId="0" fontId="6" fillId="4" borderId="5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6" fillId="4" borderId="54" xfId="0" applyFont="1" applyFill="1" applyBorder="1" applyAlignment="1">
      <alignment horizontal="center" vertical="center" shrinkToFit="1"/>
    </xf>
    <xf numFmtId="49" fontId="7" fillId="0" borderId="27" xfId="0" applyNumberFormat="1" applyFont="1" applyBorder="1" applyAlignment="1">
      <alignment horizontal="center" vertical="center" shrinkToFit="1"/>
    </xf>
    <xf numFmtId="0" fontId="3" fillId="0" borderId="76" xfId="0" applyFont="1" applyBorder="1" applyAlignment="1">
      <alignment horizontal="center" vertical="center"/>
    </xf>
    <xf numFmtId="0" fontId="16" fillId="0" borderId="80" xfId="0" applyFont="1" applyBorder="1" applyAlignment="1">
      <alignment horizontal="center" vertical="center"/>
    </xf>
    <xf numFmtId="0" fontId="3" fillId="0" borderId="26" xfId="0" applyFont="1" applyBorder="1" applyAlignment="1">
      <alignment horizontal="distributed" vertical="center" shrinkToFit="1"/>
    </xf>
    <xf numFmtId="0" fontId="3" fillId="0" borderId="55" xfId="0" applyFont="1" applyBorder="1" applyAlignment="1">
      <alignment horizontal="distributed" vertical="center" shrinkToFit="1"/>
    </xf>
    <xf numFmtId="0" fontId="3" fillId="0" borderId="48" xfId="0" applyFont="1" applyBorder="1" applyAlignment="1">
      <alignment horizontal="distributed" vertical="center" shrinkToFit="1"/>
    </xf>
    <xf numFmtId="0" fontId="3" fillId="0" borderId="57" xfId="0" applyFont="1" applyBorder="1" applyAlignment="1">
      <alignment horizontal="distributed" vertical="center" shrinkToFit="1"/>
    </xf>
    <xf numFmtId="0" fontId="3" fillId="0" borderId="41" xfId="0" applyFont="1" applyBorder="1" applyAlignment="1">
      <alignment horizontal="center" vertical="center" shrinkToFit="1"/>
    </xf>
    <xf numFmtId="0" fontId="42" fillId="0" borderId="5"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79" xfId="0" applyFont="1" applyBorder="1" applyAlignment="1">
      <alignment horizontal="center" vertical="center" wrapText="1"/>
    </xf>
    <xf numFmtId="0" fontId="43" fillId="0" borderId="72" xfId="0" applyFont="1" applyBorder="1" applyAlignment="1">
      <alignment horizontal="center" vertical="center" wrapText="1"/>
    </xf>
    <xf numFmtId="0" fontId="46" fillId="0" borderId="49" xfId="0" applyFont="1" applyBorder="1" applyAlignment="1">
      <alignment horizontal="center" vertical="center"/>
    </xf>
    <xf numFmtId="38" fontId="16" fillId="0" borderId="76" xfId="1" applyFont="1" applyBorder="1" applyAlignment="1">
      <alignment horizontal="center" vertical="center"/>
    </xf>
    <xf numFmtId="0" fontId="3" fillId="0" borderId="0" xfId="0" applyFont="1" applyAlignment="1">
      <alignment horizontal="left" vertical="top" wrapText="1" shrinkToFit="1"/>
    </xf>
    <xf numFmtId="0" fontId="3" fillId="0" borderId="9" xfId="0" applyFont="1" applyBorder="1" applyAlignment="1">
      <alignment horizontal="left" vertical="top" wrapText="1" shrinkToFit="1"/>
    </xf>
    <xf numFmtId="0" fontId="15" fillId="0" borderId="0" xfId="0" applyFont="1" applyAlignment="1">
      <alignment horizontal="left" vertical="center" wrapText="1"/>
    </xf>
    <xf numFmtId="0" fontId="3" fillId="0" borderId="0" xfId="0" applyFont="1" applyAlignment="1">
      <alignment vertical="center" shrinkToFit="1"/>
    </xf>
    <xf numFmtId="0" fontId="3" fillId="0" borderId="24" xfId="0" applyFont="1" applyBorder="1" applyAlignment="1">
      <alignment vertical="center" shrinkToFit="1"/>
    </xf>
    <xf numFmtId="0" fontId="3" fillId="0" borderId="8" xfId="0" applyFont="1" applyBorder="1" applyAlignment="1">
      <alignment vertical="center" shrinkToFit="1"/>
    </xf>
    <xf numFmtId="0" fontId="17" fillId="0" borderId="0" xfId="0" applyFont="1" applyAlignment="1">
      <alignment horizontal="center" vertical="center" wrapText="1"/>
    </xf>
    <xf numFmtId="0" fontId="15" fillId="0" borderId="0" xfId="0" applyFont="1" applyAlignment="1">
      <alignment horizontal="left" vertical="center"/>
    </xf>
    <xf numFmtId="0" fontId="0" fillId="0" borderId="9" xfId="0" applyBorder="1" applyAlignment="1">
      <alignment horizontal="center" vertical="center" wrapText="1"/>
    </xf>
    <xf numFmtId="0" fontId="15" fillId="0" borderId="0" xfId="0" applyFont="1" applyAlignment="1">
      <alignment horizontal="center" vertical="center"/>
    </xf>
    <xf numFmtId="0" fontId="50" fillId="0" borderId="0" xfId="3" applyFont="1" applyAlignment="1">
      <alignment horizontal="center"/>
    </xf>
    <xf numFmtId="0" fontId="11" fillId="0" borderId="60"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7" xfId="0" applyFont="1" applyBorder="1" applyAlignment="1">
      <alignment horizontal="center" vertical="center"/>
    </xf>
    <xf numFmtId="38" fontId="11" fillId="0" borderId="66" xfId="1" quotePrefix="1" applyFont="1" applyBorder="1" applyAlignment="1">
      <alignment horizontal="center" vertical="center" wrapText="1"/>
    </xf>
    <xf numFmtId="176" fontId="11" fillId="0" borderId="66" xfId="0" applyNumberFormat="1" applyFont="1" applyBorder="1" applyAlignment="1">
      <alignment horizontal="center" vertical="center" wrapText="1" shrinkToFit="1"/>
    </xf>
    <xf numFmtId="176" fontId="11" fillId="0" borderId="66" xfId="0" applyNumberFormat="1" applyFont="1" applyBorder="1" applyAlignment="1">
      <alignment horizontal="center" vertical="center" shrinkToFit="1"/>
    </xf>
    <xf numFmtId="176" fontId="11" fillId="0" borderId="67" xfId="0" applyNumberFormat="1" applyFont="1" applyBorder="1" applyAlignment="1">
      <alignment horizontal="center" vertical="center" shrinkToFit="1"/>
    </xf>
    <xf numFmtId="0" fontId="11" fillId="0" borderId="81" xfId="0" applyFont="1" applyBorder="1" applyAlignment="1">
      <alignment horizontal="center" vertical="center"/>
    </xf>
    <xf numFmtId="0" fontId="11" fillId="0" borderId="82" xfId="0" applyFont="1" applyBorder="1" applyAlignment="1">
      <alignment horizontal="center" vertical="center"/>
    </xf>
    <xf numFmtId="38" fontId="11" fillId="0" borderId="85" xfId="1" quotePrefix="1" applyFont="1" applyBorder="1" applyAlignment="1">
      <alignment horizontal="center" vertical="center" wrapText="1"/>
    </xf>
    <xf numFmtId="38" fontId="11" fillId="0" borderId="49" xfId="1" quotePrefix="1" applyFont="1" applyBorder="1" applyAlignment="1">
      <alignment horizontal="center" vertical="center" wrapText="1"/>
    </xf>
    <xf numFmtId="176" fontId="11" fillId="0" borderId="85" xfId="0" applyNumberFormat="1" applyFont="1" applyBorder="1" applyAlignment="1">
      <alignment horizontal="center" vertical="center" wrapText="1" shrinkToFit="1"/>
    </xf>
    <xf numFmtId="176" fontId="11" fillId="0" borderId="49" xfId="0" applyNumberFormat="1" applyFont="1" applyBorder="1" applyAlignment="1">
      <alignment horizontal="center" vertical="center" wrapText="1" shrinkToFit="1"/>
    </xf>
    <xf numFmtId="176" fontId="11" fillId="0" borderId="85" xfId="0" applyNumberFormat="1" applyFont="1" applyBorder="1" applyAlignment="1">
      <alignment horizontal="center" vertical="center" shrinkToFit="1"/>
    </xf>
    <xf numFmtId="176" fontId="11" fillId="0" borderId="86" xfId="0" applyNumberFormat="1" applyFont="1" applyBorder="1" applyAlignment="1">
      <alignment horizontal="center" vertical="center" shrinkToFit="1"/>
    </xf>
    <xf numFmtId="176" fontId="11" fillId="0" borderId="49" xfId="0" applyNumberFormat="1" applyFont="1" applyBorder="1" applyAlignment="1">
      <alignment horizontal="center" vertical="center" shrinkToFit="1"/>
    </xf>
    <xf numFmtId="176" fontId="11" fillId="0" borderId="70" xfId="0" applyNumberFormat="1" applyFont="1" applyBorder="1" applyAlignment="1">
      <alignment horizontal="center" vertical="center" shrinkToFit="1"/>
    </xf>
    <xf numFmtId="0" fontId="11" fillId="0" borderId="32" xfId="0" applyFont="1" applyBorder="1" applyAlignment="1">
      <alignment horizontal="center" vertical="center"/>
    </xf>
    <xf numFmtId="176" fontId="11" fillId="0" borderId="16" xfId="0" applyNumberFormat="1" applyFont="1" applyBorder="1" applyAlignment="1">
      <alignment horizontal="center" vertical="center" wrapText="1" shrinkToFit="1"/>
    </xf>
    <xf numFmtId="176" fontId="11" fillId="0" borderId="8" xfId="0" applyNumberFormat="1" applyFont="1" applyBorder="1" applyAlignment="1">
      <alignment horizontal="center" vertical="center" wrapText="1" shrinkToFit="1"/>
    </xf>
    <xf numFmtId="176" fontId="11" fillId="0" borderId="58" xfId="0" applyNumberFormat="1" applyFont="1" applyBorder="1" applyAlignment="1">
      <alignment horizontal="center" vertical="center" wrapText="1" shrinkToFit="1"/>
    </xf>
    <xf numFmtId="176" fontId="11" fillId="0" borderId="24" xfId="0" applyNumberFormat="1" applyFont="1" applyBorder="1" applyAlignment="1">
      <alignment horizontal="center" vertical="center" wrapText="1" shrinkToFit="1"/>
    </xf>
    <xf numFmtId="176" fontId="11" fillId="0" borderId="62" xfId="0" applyNumberFormat="1" applyFont="1" applyBorder="1" applyAlignment="1">
      <alignment horizontal="center" vertical="center" wrapText="1" shrinkToFit="1"/>
    </xf>
    <xf numFmtId="0" fontId="11" fillId="0" borderId="88" xfId="0" applyFont="1" applyBorder="1" applyAlignment="1">
      <alignment horizontal="center" vertical="center"/>
    </xf>
    <xf numFmtId="38" fontId="11" fillId="0" borderId="68" xfId="1" quotePrefix="1" applyFont="1" applyBorder="1" applyAlignment="1">
      <alignment horizontal="center" vertical="center" wrapText="1"/>
    </xf>
    <xf numFmtId="176" fontId="11" fillId="0" borderId="40" xfId="0" applyNumberFormat="1" applyFont="1" applyBorder="1" applyAlignment="1">
      <alignment horizontal="center" vertical="center" wrapText="1" shrinkToFit="1"/>
    </xf>
    <xf numFmtId="176" fontId="11" fillId="0" borderId="31" xfId="0" applyNumberFormat="1" applyFont="1" applyBorder="1" applyAlignment="1">
      <alignment horizontal="center" vertical="center" wrapText="1" shrinkToFit="1"/>
    </xf>
    <xf numFmtId="176" fontId="11" fillId="0" borderId="68" xfId="0" applyNumberFormat="1" applyFont="1" applyBorder="1" applyAlignment="1">
      <alignment horizontal="center" vertical="center" wrapText="1" shrinkToFit="1"/>
    </xf>
    <xf numFmtId="176" fontId="11" fillId="0" borderId="68" xfId="0" applyNumberFormat="1" applyFont="1" applyBorder="1" applyAlignment="1">
      <alignment horizontal="center" vertical="center" shrinkToFit="1"/>
    </xf>
    <xf numFmtId="176" fontId="11" fillId="0" borderId="69" xfId="0" applyNumberFormat="1" applyFont="1" applyBorder="1" applyAlignment="1">
      <alignment horizontal="center" vertical="center" shrinkToFit="1"/>
    </xf>
  </cellXfs>
  <cellStyles count="4">
    <cellStyle name="ハイパーリンク" xfId="2" builtinId="8"/>
    <cellStyle name="桁区切り" xfId="1" builtinId="6"/>
    <cellStyle name="標準" xfId="0" builtinId="0"/>
    <cellStyle name="標準_◎H22様式（事業計画書）" xfId="3" xr:uid="{7C1655CE-FFE8-4567-A788-2C1C10DA98D8}"/>
  </cellStyles>
  <dxfs count="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28575</xdr:colOff>
      <xdr:row>0</xdr:row>
      <xdr:rowOff>28575</xdr:rowOff>
    </xdr:from>
    <xdr:to>
      <xdr:col>6</xdr:col>
      <xdr:colOff>304800</xdr:colOff>
      <xdr:row>3</xdr:row>
      <xdr:rowOff>131445</xdr:rowOff>
    </xdr:to>
    <xdr:sp macro="" textlink="">
      <xdr:nvSpPr>
        <xdr:cNvPr id="2" name="楕円 1">
          <a:extLst>
            <a:ext uri="{FF2B5EF4-FFF2-40B4-BE49-F238E27FC236}">
              <a16:creationId xmlns:a16="http://schemas.microsoft.com/office/drawing/2014/main" id="{F34CD9CC-71AC-4789-B608-23D636414A82}"/>
            </a:ext>
          </a:extLst>
        </xdr:cNvPr>
        <xdr:cNvSpPr/>
      </xdr:nvSpPr>
      <xdr:spPr>
        <a:xfrm>
          <a:off x="1933575" y="28575"/>
          <a:ext cx="657225" cy="63627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4</xdr:col>
      <xdr:colOff>85725</xdr:colOff>
      <xdr:row>0</xdr:row>
      <xdr:rowOff>0</xdr:rowOff>
    </xdr:from>
    <xdr:to>
      <xdr:col>6</xdr:col>
      <xdr:colOff>360045</xdr:colOff>
      <xdr:row>5</xdr:row>
      <xdr:rowOff>104775</xdr:rowOff>
    </xdr:to>
    <xdr:sp macro="" textlink="">
      <xdr:nvSpPr>
        <xdr:cNvPr id="4" name="楕円 3">
          <a:extLst>
            <a:ext uri="{FF2B5EF4-FFF2-40B4-BE49-F238E27FC236}">
              <a16:creationId xmlns:a16="http://schemas.microsoft.com/office/drawing/2014/main" id="{23C0B33B-5140-45DF-A207-7C52AAC9A6EE}"/>
            </a:ext>
          </a:extLst>
        </xdr:cNvPr>
        <xdr:cNvSpPr/>
      </xdr:nvSpPr>
      <xdr:spPr>
        <a:xfrm>
          <a:off x="1609725" y="0"/>
          <a:ext cx="1036320" cy="98107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17</xdr:col>
      <xdr:colOff>190500</xdr:colOff>
      <xdr:row>8</xdr:row>
      <xdr:rowOff>152400</xdr:rowOff>
    </xdr:from>
    <xdr:to>
      <xdr:col>23</xdr:col>
      <xdr:colOff>266700</xdr:colOff>
      <xdr:row>18</xdr:row>
      <xdr:rowOff>28575</xdr:rowOff>
    </xdr:to>
    <xdr:sp macro="" textlink="">
      <xdr:nvSpPr>
        <xdr:cNvPr id="6" name="角丸四角形吹き出し 2">
          <a:extLst>
            <a:ext uri="{FF2B5EF4-FFF2-40B4-BE49-F238E27FC236}">
              <a16:creationId xmlns:a16="http://schemas.microsoft.com/office/drawing/2014/main" id="{3550009E-8206-4DDA-B4AF-24AEEF9A68B8}"/>
            </a:ext>
          </a:extLst>
        </xdr:cNvPr>
        <xdr:cNvSpPr/>
      </xdr:nvSpPr>
      <xdr:spPr>
        <a:xfrm>
          <a:off x="6667500" y="1543050"/>
          <a:ext cx="2362200" cy="1590675"/>
        </a:xfrm>
        <a:prstGeom prst="wedgeRoundRectCallout">
          <a:avLst>
            <a:gd name="adj1" fmla="val -80725"/>
            <a:gd name="adj2" fmla="val -13376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実際の提出日（提出後に修正指示を受けた場合等で、締切以降の提出となる場合は、締切以前の日付）を記載してください。</a:t>
          </a:r>
        </a:p>
      </xdr:txBody>
    </xdr:sp>
    <xdr:clientData/>
  </xdr:twoCellAnchor>
  <xdr:twoCellAnchor>
    <xdr:from>
      <xdr:col>14</xdr:col>
      <xdr:colOff>200025</xdr:colOff>
      <xdr:row>11</xdr:row>
      <xdr:rowOff>102870</xdr:rowOff>
    </xdr:from>
    <xdr:to>
      <xdr:col>17</xdr:col>
      <xdr:colOff>85725</xdr:colOff>
      <xdr:row>16</xdr:row>
      <xdr:rowOff>168487</xdr:rowOff>
    </xdr:to>
    <xdr:sp macro="" textlink="">
      <xdr:nvSpPr>
        <xdr:cNvPr id="7" name="楕円 6">
          <a:extLst>
            <a:ext uri="{FF2B5EF4-FFF2-40B4-BE49-F238E27FC236}">
              <a16:creationId xmlns:a16="http://schemas.microsoft.com/office/drawing/2014/main" id="{D8ED7C3F-735D-4949-B965-59B7177F423B}"/>
            </a:ext>
          </a:extLst>
        </xdr:cNvPr>
        <xdr:cNvSpPr/>
      </xdr:nvSpPr>
      <xdr:spPr>
        <a:xfrm>
          <a:off x="5534025" y="2007870"/>
          <a:ext cx="1028700" cy="922867"/>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10</xdr:col>
      <xdr:colOff>161925</xdr:colOff>
      <xdr:row>53</xdr:row>
      <xdr:rowOff>9525</xdr:rowOff>
    </xdr:from>
    <xdr:to>
      <xdr:col>17</xdr:col>
      <xdr:colOff>368300</xdr:colOff>
      <xdr:row>58</xdr:row>
      <xdr:rowOff>169122</xdr:rowOff>
    </xdr:to>
    <xdr:sp macro="" textlink="">
      <xdr:nvSpPr>
        <xdr:cNvPr id="8" name="角丸四角形吹き出し 13">
          <a:extLst>
            <a:ext uri="{FF2B5EF4-FFF2-40B4-BE49-F238E27FC236}">
              <a16:creationId xmlns:a16="http://schemas.microsoft.com/office/drawing/2014/main" id="{AF3841CC-9CE5-4A1F-ACFE-FBD03F9569F4}"/>
            </a:ext>
          </a:extLst>
        </xdr:cNvPr>
        <xdr:cNvSpPr/>
      </xdr:nvSpPr>
      <xdr:spPr>
        <a:xfrm>
          <a:off x="3971925" y="8953500"/>
          <a:ext cx="2873375" cy="1026372"/>
        </a:xfrm>
        <a:prstGeom prst="wedgeRoundRectCallout">
          <a:avLst>
            <a:gd name="adj1" fmla="val -90038"/>
            <a:gd name="adj2" fmla="val -82636"/>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申請時点で認定こども園である、または翌年度に認定こども園への移行を予定している園の場合、該当する区分をプルダウンで選択（手書きの場合は記入）してください。</a:t>
          </a:r>
          <a:endParaRPr kumimoji="1" lang="en-US" altLang="ja-JP" sz="1100"/>
        </a:p>
      </xdr:txBody>
    </xdr:sp>
    <xdr:clientData/>
  </xdr:twoCellAnchor>
  <xdr:twoCellAnchor>
    <xdr:from>
      <xdr:col>19</xdr:col>
      <xdr:colOff>19050</xdr:colOff>
      <xdr:row>55</xdr:row>
      <xdr:rowOff>0</xdr:rowOff>
    </xdr:from>
    <xdr:to>
      <xdr:col>25</xdr:col>
      <xdr:colOff>142875</xdr:colOff>
      <xdr:row>62</xdr:row>
      <xdr:rowOff>86361</xdr:rowOff>
    </xdr:to>
    <xdr:sp macro="" textlink="">
      <xdr:nvSpPr>
        <xdr:cNvPr id="9" name="角丸四角形吹き出し 9">
          <a:extLst>
            <a:ext uri="{FF2B5EF4-FFF2-40B4-BE49-F238E27FC236}">
              <a16:creationId xmlns:a16="http://schemas.microsoft.com/office/drawing/2014/main" id="{B7A3E5E8-8C6D-4385-86CF-4278AF1E93DB}"/>
            </a:ext>
          </a:extLst>
        </xdr:cNvPr>
        <xdr:cNvSpPr/>
      </xdr:nvSpPr>
      <xdr:spPr>
        <a:xfrm>
          <a:off x="7258050" y="9286875"/>
          <a:ext cx="2409825" cy="1334136"/>
        </a:xfrm>
        <a:prstGeom prst="wedgeRoundRectCallout">
          <a:avLst>
            <a:gd name="adj1" fmla="val -95088"/>
            <a:gd name="adj2" fmla="val 103198"/>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各幼稚園の交付申請額の合計が算出されますので、この金額を「１　交付申請額」に記入してください。</a:t>
          </a:r>
        </a:p>
      </xdr:txBody>
    </xdr:sp>
    <xdr:clientData/>
  </xdr:twoCellAnchor>
  <xdr:twoCellAnchor>
    <xdr:from>
      <xdr:col>17</xdr:col>
      <xdr:colOff>123824</xdr:colOff>
      <xdr:row>30</xdr:row>
      <xdr:rowOff>133350</xdr:rowOff>
    </xdr:from>
    <xdr:to>
      <xdr:col>24</xdr:col>
      <xdr:colOff>238125</xdr:colOff>
      <xdr:row>43</xdr:row>
      <xdr:rowOff>95250</xdr:rowOff>
    </xdr:to>
    <xdr:sp macro="" textlink="">
      <xdr:nvSpPr>
        <xdr:cNvPr id="10" name="角丸四角形吹き出し 10">
          <a:extLst>
            <a:ext uri="{FF2B5EF4-FFF2-40B4-BE49-F238E27FC236}">
              <a16:creationId xmlns:a16="http://schemas.microsoft.com/office/drawing/2014/main" id="{DC8EAED8-532B-4655-8181-D3D37ABE67E9}"/>
            </a:ext>
          </a:extLst>
        </xdr:cNvPr>
        <xdr:cNvSpPr/>
      </xdr:nvSpPr>
      <xdr:spPr>
        <a:xfrm>
          <a:off x="6600824" y="5114925"/>
          <a:ext cx="2781301" cy="2190750"/>
        </a:xfrm>
        <a:prstGeom prst="wedgeRoundRectCallout">
          <a:avLst>
            <a:gd name="adj1" fmla="val -127455"/>
            <a:gd name="adj2" fmla="val 70546"/>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1"/>
            <a:t>「一部補助」</a:t>
          </a:r>
          <a:r>
            <a:rPr kumimoji="1" lang="ja-JP" altLang="en-US" sz="1100"/>
            <a:t>欄に</a:t>
          </a:r>
          <a:r>
            <a:rPr kumimoji="1" lang="ja-JP" altLang="ja-JP" sz="1100" b="1">
              <a:solidFill>
                <a:srgbClr val="FF0000"/>
              </a:solidFill>
              <a:effectLst/>
              <a:latin typeface="+mn-lt"/>
              <a:ea typeface="+mn-ea"/>
              <a:cs typeface="+mn-cs"/>
            </a:rPr>
            <a:t>「交付申請２－１」右下の⑫「一部補助部分・交付申請額」</a:t>
          </a:r>
          <a:r>
            <a:rPr kumimoji="1" lang="ja-JP" altLang="en-US" sz="1100" b="0">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「全額補助」</a:t>
          </a:r>
          <a:r>
            <a:rPr kumimoji="1" lang="ja-JP" altLang="en-US" sz="1100" b="0">
              <a:solidFill>
                <a:sysClr val="windowText" lastClr="000000"/>
              </a:solidFill>
              <a:effectLst/>
              <a:latin typeface="+mn-lt"/>
              <a:ea typeface="+mn-ea"/>
              <a:cs typeface="+mn-cs"/>
            </a:rPr>
            <a:t>欄に</a:t>
          </a:r>
          <a:r>
            <a:rPr kumimoji="1" lang="ja-JP" altLang="en-US" sz="1100" b="1">
              <a:solidFill>
                <a:srgbClr val="FF0000"/>
              </a:solidFill>
            </a:rPr>
            <a:t>「交付申請２－２」右下の⑩「全額補助部分・交付申請額」</a:t>
          </a:r>
          <a:r>
            <a:rPr kumimoji="1" lang="ja-JP" altLang="en-US" sz="1100"/>
            <a:t>を入力してください。</a:t>
          </a:r>
          <a:endParaRPr kumimoji="1" lang="en-US" altLang="ja-JP" sz="1100"/>
        </a:p>
        <a:p>
          <a:pPr algn="l"/>
          <a:r>
            <a:rPr kumimoji="1" lang="ja-JP" altLang="ja-JP" sz="1100" b="1" i="0" baseline="0">
              <a:solidFill>
                <a:srgbClr val="FF0000"/>
              </a:solidFill>
              <a:effectLst/>
              <a:latin typeface="+mn-lt"/>
              <a:ea typeface="+mn-ea"/>
              <a:cs typeface="+mn-cs"/>
            </a:rPr>
            <a:t>緑色のセルは自動計算のため、手書きでない場合には入力不要</a:t>
          </a:r>
          <a:r>
            <a:rPr kumimoji="1" lang="ja-JP" altLang="ja-JP" sz="1100" b="0" i="0" baseline="0">
              <a:solidFill>
                <a:schemeClr val="dk1"/>
              </a:solidFill>
              <a:effectLst/>
              <a:latin typeface="+mn-lt"/>
              <a:ea typeface="+mn-ea"/>
              <a:cs typeface="+mn-cs"/>
            </a:rPr>
            <a:t>です（「交付申請２－１</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「２－２」についても同様）。</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320040</xdr:colOff>
      <xdr:row>0</xdr:row>
      <xdr:rowOff>76200</xdr:rowOff>
    </xdr:from>
    <xdr:to>
      <xdr:col>7</xdr:col>
      <xdr:colOff>323215</xdr:colOff>
      <xdr:row>4</xdr:row>
      <xdr:rowOff>15240</xdr:rowOff>
    </xdr:to>
    <xdr:sp macro="" textlink="">
      <xdr:nvSpPr>
        <xdr:cNvPr id="2" name="楕円 1">
          <a:extLst>
            <a:ext uri="{FF2B5EF4-FFF2-40B4-BE49-F238E27FC236}">
              <a16:creationId xmlns:a16="http://schemas.microsoft.com/office/drawing/2014/main" id="{7CE1B51D-A33D-4BBE-9600-65C35E812E7B}"/>
            </a:ext>
          </a:extLst>
        </xdr:cNvPr>
        <xdr:cNvSpPr/>
      </xdr:nvSpPr>
      <xdr:spPr>
        <a:xfrm>
          <a:off x="1996440" y="76200"/>
          <a:ext cx="669925" cy="624840"/>
        </a:xfrm>
        <a:prstGeom prst="ellipse">
          <a:avLst/>
        </a:prstGeom>
        <a:noFill/>
        <a:ln w="9525" cap="flat" cmpd="sng" algn="ctr">
          <a:solidFill>
            <a:schemeClr val="tx1"/>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323850</xdr:colOff>
      <xdr:row>56</xdr:row>
      <xdr:rowOff>19050</xdr:rowOff>
    </xdr:from>
    <xdr:to>
      <xdr:col>6</xdr:col>
      <xdr:colOff>17144</xdr:colOff>
      <xdr:row>57</xdr:row>
      <xdr:rowOff>152400</xdr:rowOff>
    </xdr:to>
    <xdr:sp macro="" textlink="">
      <xdr:nvSpPr>
        <xdr:cNvPr id="4" name="矢印: 上 3">
          <a:extLst>
            <a:ext uri="{FF2B5EF4-FFF2-40B4-BE49-F238E27FC236}">
              <a16:creationId xmlns:a16="http://schemas.microsoft.com/office/drawing/2014/main" id="{7770B5C9-FF0C-A260-B919-90C1F5BAEE98}"/>
            </a:ext>
          </a:extLst>
        </xdr:cNvPr>
        <xdr:cNvSpPr/>
      </xdr:nvSpPr>
      <xdr:spPr>
        <a:xfrm>
          <a:off x="2095500" y="9010650"/>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190500</xdr:colOff>
      <xdr:row>0</xdr:row>
      <xdr:rowOff>0</xdr:rowOff>
    </xdr:from>
    <xdr:to>
      <xdr:col>8</xdr:col>
      <xdr:colOff>177165</xdr:colOff>
      <xdr:row>5</xdr:row>
      <xdr:rowOff>69427</xdr:rowOff>
    </xdr:to>
    <xdr:sp macro="" textlink="">
      <xdr:nvSpPr>
        <xdr:cNvPr id="3" name="楕円 2">
          <a:extLst>
            <a:ext uri="{FF2B5EF4-FFF2-40B4-BE49-F238E27FC236}">
              <a16:creationId xmlns:a16="http://schemas.microsoft.com/office/drawing/2014/main" id="{B9652827-82EE-4713-9902-4F472AD20928}"/>
            </a:ext>
          </a:extLst>
        </xdr:cNvPr>
        <xdr:cNvSpPr/>
      </xdr:nvSpPr>
      <xdr:spPr>
        <a:xfrm>
          <a:off x="1866900" y="0"/>
          <a:ext cx="986790" cy="926677"/>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21</xdr:col>
      <xdr:colOff>57150</xdr:colOff>
      <xdr:row>1</xdr:row>
      <xdr:rowOff>0</xdr:rowOff>
    </xdr:from>
    <xdr:to>
      <xdr:col>27</xdr:col>
      <xdr:colOff>314325</xdr:colOff>
      <xdr:row>5</xdr:row>
      <xdr:rowOff>1905</xdr:rowOff>
    </xdr:to>
    <xdr:sp macro="" textlink="">
      <xdr:nvSpPr>
        <xdr:cNvPr id="5" name="角丸四角形吹き出し 13">
          <a:extLst>
            <a:ext uri="{FF2B5EF4-FFF2-40B4-BE49-F238E27FC236}">
              <a16:creationId xmlns:a16="http://schemas.microsoft.com/office/drawing/2014/main" id="{7106B695-642A-4F85-AE25-510A26A5749F}"/>
            </a:ext>
          </a:extLst>
        </xdr:cNvPr>
        <xdr:cNvSpPr/>
      </xdr:nvSpPr>
      <xdr:spPr>
        <a:xfrm>
          <a:off x="7239000" y="171450"/>
          <a:ext cx="1924050" cy="687705"/>
        </a:xfrm>
        <a:prstGeom prst="wedgeRoundRectCallout">
          <a:avLst>
            <a:gd name="adj1" fmla="val -56554"/>
            <a:gd name="adj2" fmla="val -7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「交付申請</a:t>
          </a:r>
          <a:r>
            <a:rPr kumimoji="1" lang="en-US" altLang="ja-JP" sz="1100"/>
            <a:t>2</a:t>
          </a:r>
          <a:r>
            <a:rPr kumimoji="1" lang="ja-JP" altLang="en-US" sz="1100"/>
            <a:t>」は幼稚園ごとに作成します</a:t>
          </a:r>
        </a:p>
      </xdr:txBody>
    </xdr:sp>
    <xdr:clientData/>
  </xdr:twoCellAnchor>
  <xdr:twoCellAnchor>
    <xdr:from>
      <xdr:col>21</xdr:col>
      <xdr:colOff>219075</xdr:colOff>
      <xdr:row>5</xdr:row>
      <xdr:rowOff>76200</xdr:rowOff>
    </xdr:from>
    <xdr:to>
      <xdr:col>32</xdr:col>
      <xdr:colOff>291465</xdr:colOff>
      <xdr:row>16</xdr:row>
      <xdr:rowOff>104775</xdr:rowOff>
    </xdr:to>
    <xdr:sp macro="" textlink="">
      <xdr:nvSpPr>
        <xdr:cNvPr id="6" name="角丸四角形吹き出し 11">
          <a:extLst>
            <a:ext uri="{FF2B5EF4-FFF2-40B4-BE49-F238E27FC236}">
              <a16:creationId xmlns:a16="http://schemas.microsoft.com/office/drawing/2014/main" id="{FACFAA46-4161-45AE-B884-0A229A00FEC3}"/>
            </a:ext>
          </a:extLst>
        </xdr:cNvPr>
        <xdr:cNvSpPr/>
      </xdr:nvSpPr>
      <xdr:spPr>
        <a:xfrm>
          <a:off x="7820025" y="942975"/>
          <a:ext cx="3596640" cy="2019300"/>
        </a:xfrm>
        <a:prstGeom prst="wedgeRoundRectCallout">
          <a:avLst>
            <a:gd name="adj1" fmla="val -97006"/>
            <a:gd name="adj2" fmla="val 3831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購入時に割引に使用できるポイントを取得した場合は、相当額の割引があったものとして減じます。（端数調整の値引き等を受けた場合も同様です。）</a:t>
          </a:r>
          <a:endParaRPr kumimoji="1" lang="en-US" altLang="ja-JP" sz="1100"/>
        </a:p>
        <a:p>
          <a:pPr algn="l"/>
          <a:r>
            <a:rPr kumimoji="1" lang="ja-JP" altLang="en-US" sz="1100"/>
            <a:t>値引きが物品ごとではなく、複数物品を含む見積一式を単位として行われている場合には、「品名」欄に「値引き」「ポイント取得」等の項目を別途設けて記載してください。（こうした項目についてのみ、申請区分、数量及び単価の記載は不要です。）</a:t>
          </a:r>
        </a:p>
      </xdr:txBody>
    </xdr:sp>
    <xdr:clientData/>
  </xdr:twoCellAnchor>
  <xdr:twoCellAnchor>
    <xdr:from>
      <xdr:col>21</xdr:col>
      <xdr:colOff>243840</xdr:colOff>
      <xdr:row>17</xdr:row>
      <xdr:rowOff>110490</xdr:rowOff>
    </xdr:from>
    <xdr:to>
      <xdr:col>32</xdr:col>
      <xdr:colOff>192405</xdr:colOff>
      <xdr:row>27</xdr:row>
      <xdr:rowOff>148590</xdr:rowOff>
    </xdr:to>
    <xdr:sp macro="" textlink="">
      <xdr:nvSpPr>
        <xdr:cNvPr id="7" name="角丸四角形吹き出し 13">
          <a:extLst>
            <a:ext uri="{FF2B5EF4-FFF2-40B4-BE49-F238E27FC236}">
              <a16:creationId xmlns:a16="http://schemas.microsoft.com/office/drawing/2014/main" id="{3A7E1518-4040-468C-8DFD-D420E985CE1F}"/>
            </a:ext>
          </a:extLst>
        </xdr:cNvPr>
        <xdr:cNvSpPr/>
      </xdr:nvSpPr>
      <xdr:spPr>
        <a:xfrm>
          <a:off x="7425690" y="3120390"/>
          <a:ext cx="3282315" cy="1752600"/>
        </a:xfrm>
        <a:prstGeom prst="wedgeRoundRectCallout">
          <a:avLst>
            <a:gd name="adj1" fmla="val -235830"/>
            <a:gd name="adj2" fmla="val -73125"/>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事業経費明細は原則として見積書の明細に対応させ、物品ごとに記載してください。ただし、</a:t>
          </a:r>
          <a:r>
            <a:rPr kumimoji="1" lang="ja-JP" altLang="en-US" sz="1100" b="1">
              <a:solidFill>
                <a:srgbClr val="FF0000"/>
              </a:solidFill>
            </a:rPr>
            <a:t>書籍等、同一の種類の物品を大量に購入する場合に、当該様式においては「一式」と記載し、貴園の作成した一覧表を別途ご提出ください。</a:t>
          </a:r>
          <a:r>
            <a:rPr kumimoji="1" lang="ja-JP" altLang="en-US" sz="1100"/>
            <a:t>（この場合、一覧表には品名、数量、単価、購入の合計額が分かるようにご作成ください。）詳細については</a:t>
          </a:r>
          <a:r>
            <a:rPr kumimoji="1" lang="ja-JP" altLang="en-US" sz="1100" b="1"/>
            <a:t>別紙３</a:t>
          </a:r>
          <a:r>
            <a:rPr kumimoji="1" lang="ja-JP" altLang="en-US" sz="1100"/>
            <a:t>をご参照ください。</a:t>
          </a:r>
          <a:endParaRPr kumimoji="1" lang="en-US" altLang="ja-JP" sz="1100"/>
        </a:p>
      </xdr:txBody>
    </xdr:sp>
    <xdr:clientData/>
  </xdr:twoCellAnchor>
  <xdr:twoCellAnchor>
    <xdr:from>
      <xdr:col>4</xdr:col>
      <xdr:colOff>161925</xdr:colOff>
      <xdr:row>28</xdr:row>
      <xdr:rowOff>19050</xdr:rowOff>
    </xdr:from>
    <xdr:to>
      <xdr:col>12</xdr:col>
      <xdr:colOff>40006</xdr:colOff>
      <xdr:row>35</xdr:row>
      <xdr:rowOff>49530</xdr:rowOff>
    </xdr:to>
    <xdr:sp macro="" textlink="">
      <xdr:nvSpPr>
        <xdr:cNvPr id="8" name="角丸四角形吹き出し 10">
          <a:extLst>
            <a:ext uri="{FF2B5EF4-FFF2-40B4-BE49-F238E27FC236}">
              <a16:creationId xmlns:a16="http://schemas.microsoft.com/office/drawing/2014/main" id="{1C61B3BB-032C-4F30-A986-17B06B124D76}"/>
            </a:ext>
          </a:extLst>
        </xdr:cNvPr>
        <xdr:cNvSpPr/>
      </xdr:nvSpPr>
      <xdr:spPr>
        <a:xfrm>
          <a:off x="1495425" y="4914900"/>
          <a:ext cx="2649856" cy="1230630"/>
        </a:xfrm>
        <a:prstGeom prst="wedgeRoundRectCallout">
          <a:avLst>
            <a:gd name="adj1" fmla="val -56951"/>
            <a:gd name="adj2" fmla="val -3451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見積書の明細ごとに記載ください</a:t>
          </a:r>
          <a:endParaRPr kumimoji="1" lang="en-US" altLang="ja-JP" sz="1100"/>
        </a:p>
        <a:p>
          <a:pPr algn="l"/>
          <a:r>
            <a:rPr kumimoji="1" lang="ja-JP" altLang="en-US" sz="1100"/>
            <a:t>（件名：○○ほか△点の場合、</a:t>
          </a:r>
          <a:r>
            <a:rPr kumimoji="1" lang="en-US" altLang="ja-JP" sz="1100"/>
            <a:t>1</a:t>
          </a:r>
          <a:r>
            <a:rPr kumimoji="1" lang="ja-JP" altLang="en-US" sz="1100"/>
            <a:t>行にまとめず、「見積区分」に見積書に附番した番号を記載し、品目ごとに記載ください）</a:t>
          </a:r>
          <a:r>
            <a:rPr kumimoji="1" lang="en-US" altLang="ja-JP" sz="1100"/>
            <a:t>※</a:t>
          </a:r>
          <a:r>
            <a:rPr kumimoji="1" lang="ja-JP" altLang="en-US" sz="1100"/>
            <a:t>絵本除く（絵本は別紙明細を作成ください）</a:t>
          </a:r>
        </a:p>
      </xdr:txBody>
    </xdr:sp>
    <xdr:clientData/>
  </xdr:twoCellAnchor>
  <xdr:twoCellAnchor>
    <xdr:from>
      <xdr:col>21</xdr:col>
      <xdr:colOff>123825</xdr:colOff>
      <xdr:row>30</xdr:row>
      <xdr:rowOff>0</xdr:rowOff>
    </xdr:from>
    <xdr:to>
      <xdr:col>33</xdr:col>
      <xdr:colOff>34290</xdr:colOff>
      <xdr:row>38</xdr:row>
      <xdr:rowOff>125729</xdr:rowOff>
    </xdr:to>
    <xdr:sp macro="" textlink="">
      <xdr:nvSpPr>
        <xdr:cNvPr id="9" name="角丸四角形吹き出し 13">
          <a:extLst>
            <a:ext uri="{FF2B5EF4-FFF2-40B4-BE49-F238E27FC236}">
              <a16:creationId xmlns:a16="http://schemas.microsoft.com/office/drawing/2014/main" id="{EE573ACB-F7A0-4385-8B07-630518F0CF44}"/>
            </a:ext>
          </a:extLst>
        </xdr:cNvPr>
        <xdr:cNvSpPr/>
      </xdr:nvSpPr>
      <xdr:spPr>
        <a:xfrm>
          <a:off x="7724775" y="5267325"/>
          <a:ext cx="3787140" cy="1535429"/>
        </a:xfrm>
        <a:prstGeom prst="wedgeRoundRectCallout">
          <a:avLst>
            <a:gd name="adj1" fmla="val -59592"/>
            <a:gd name="adj2" fmla="val -41416"/>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当該様式に明細を記入しきれない場合、本紙を複数枚使用する等して対応してください。この場合、１枚目のみの「別紙事業経費小計」欄に、２枚目、３枚目・・・に記載された「事業経費合計」の合計額を記載し、１枚目において交付申請額を算定してください。</a:t>
          </a:r>
          <a:endParaRPr kumimoji="1" lang="en-US" altLang="ja-JP" sz="1100"/>
        </a:p>
      </xdr:txBody>
    </xdr:sp>
    <xdr:clientData/>
  </xdr:twoCellAnchor>
  <xdr:twoCellAnchor>
    <xdr:from>
      <xdr:col>21</xdr:col>
      <xdr:colOff>161925</xdr:colOff>
      <xdr:row>39</xdr:row>
      <xdr:rowOff>133350</xdr:rowOff>
    </xdr:from>
    <xdr:to>
      <xdr:col>32</xdr:col>
      <xdr:colOff>234315</xdr:colOff>
      <xdr:row>46</xdr:row>
      <xdr:rowOff>57149</xdr:rowOff>
    </xdr:to>
    <xdr:sp macro="" textlink="">
      <xdr:nvSpPr>
        <xdr:cNvPr id="10" name="角丸四角形吹き出し 13">
          <a:extLst>
            <a:ext uri="{FF2B5EF4-FFF2-40B4-BE49-F238E27FC236}">
              <a16:creationId xmlns:a16="http://schemas.microsoft.com/office/drawing/2014/main" id="{D941ECEB-D21E-44B3-8319-6B6911C9FCE4}"/>
            </a:ext>
          </a:extLst>
        </xdr:cNvPr>
        <xdr:cNvSpPr/>
      </xdr:nvSpPr>
      <xdr:spPr>
        <a:xfrm>
          <a:off x="7343775" y="6924675"/>
          <a:ext cx="3406140" cy="1123949"/>
        </a:xfrm>
        <a:prstGeom prst="wedgeRoundRectCallout">
          <a:avLst>
            <a:gd name="adj1" fmla="val -87164"/>
            <a:gd name="adj2" fmla="val 147006"/>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下記の注を確認の上、園の区分に応じて、「１</a:t>
          </a:r>
          <a:r>
            <a:rPr kumimoji="1" lang="en-US" altLang="ja-JP" sz="1100"/>
            <a:t>/</a:t>
          </a:r>
          <a:r>
            <a:rPr kumimoji="1" lang="ja-JP" altLang="en-US" sz="1100"/>
            <a:t>３」または「１</a:t>
          </a:r>
          <a:r>
            <a:rPr kumimoji="1" lang="en-US" altLang="ja-JP" sz="1100"/>
            <a:t>/</a:t>
          </a:r>
          <a:r>
            <a:rPr kumimoji="1" lang="ja-JP" altLang="en-US" sz="1100"/>
            <a:t>２」の補助率を園で選択してください。（</a:t>
          </a:r>
          <a:r>
            <a:rPr kumimoji="1" lang="ja-JP" altLang="en-US" sz="1100" b="1">
              <a:solidFill>
                <a:srgbClr val="FF0000"/>
              </a:solidFill>
            </a:rPr>
            <a:t>初期状態では「１</a:t>
          </a:r>
          <a:r>
            <a:rPr kumimoji="1" lang="en-US" altLang="ja-JP" sz="1100" b="1">
              <a:solidFill>
                <a:srgbClr val="FF0000"/>
              </a:solidFill>
            </a:rPr>
            <a:t>/</a:t>
          </a:r>
          <a:r>
            <a:rPr kumimoji="1" lang="ja-JP" altLang="en-US" sz="1100" b="1">
              <a:solidFill>
                <a:srgbClr val="FF0000"/>
              </a:solidFill>
            </a:rPr>
            <a:t>３」に設定されているため、</a:t>
          </a:r>
          <a:r>
            <a:rPr kumimoji="1" lang="ja-JP" altLang="ja-JP" sz="1100" b="1">
              <a:solidFill>
                <a:srgbClr val="FF0000"/>
              </a:solidFill>
              <a:effectLst/>
              <a:latin typeface="+mn-lt"/>
              <a:ea typeface="+mn-ea"/>
              <a:cs typeface="+mn-cs"/>
            </a:rPr>
            <a:t>「１</a:t>
          </a: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２」</a:t>
          </a:r>
          <a:r>
            <a:rPr kumimoji="1" lang="ja-JP" altLang="en-US" sz="1100" b="1">
              <a:solidFill>
                <a:srgbClr val="FF0000"/>
              </a:solidFill>
              <a:effectLst/>
              <a:latin typeface="+mn-lt"/>
              <a:ea typeface="+mn-ea"/>
              <a:cs typeface="+mn-cs"/>
            </a:rPr>
            <a:t>の場合のみ修正</a:t>
          </a:r>
          <a:r>
            <a:rPr kumimoji="1" lang="ja-JP" altLang="en-US" sz="1100">
              <a:solidFill>
                <a:schemeClr val="dk1"/>
              </a:solidFill>
              <a:effectLst/>
              <a:latin typeface="+mn-lt"/>
              <a:ea typeface="+mn-ea"/>
              <a:cs typeface="+mn-cs"/>
            </a:rPr>
            <a:t>してください。）</a:t>
          </a:r>
          <a:endParaRPr kumimoji="1" lang="en-US" altLang="ja-JP" sz="1100"/>
        </a:p>
      </xdr:txBody>
    </xdr:sp>
    <xdr:clientData/>
  </xdr:twoCellAnchor>
  <xdr:twoCellAnchor>
    <xdr:from>
      <xdr:col>21</xdr:col>
      <xdr:colOff>219075</xdr:colOff>
      <xdr:row>51</xdr:row>
      <xdr:rowOff>0</xdr:rowOff>
    </xdr:from>
    <xdr:to>
      <xdr:col>31</xdr:col>
      <xdr:colOff>220980</xdr:colOff>
      <xdr:row>57</xdr:row>
      <xdr:rowOff>38101</xdr:rowOff>
    </xdr:to>
    <xdr:sp macro="" textlink="">
      <xdr:nvSpPr>
        <xdr:cNvPr id="11" name="角丸四角形吹き出し 13">
          <a:extLst>
            <a:ext uri="{FF2B5EF4-FFF2-40B4-BE49-F238E27FC236}">
              <a16:creationId xmlns:a16="http://schemas.microsoft.com/office/drawing/2014/main" id="{4D0974F6-7275-4C25-9FAC-A6D98AF1619B}"/>
            </a:ext>
          </a:extLst>
        </xdr:cNvPr>
        <xdr:cNvSpPr/>
      </xdr:nvSpPr>
      <xdr:spPr>
        <a:xfrm>
          <a:off x="7400925" y="8848725"/>
          <a:ext cx="3002280" cy="1066801"/>
        </a:xfrm>
        <a:prstGeom prst="wedgeRoundRectCallout">
          <a:avLst>
            <a:gd name="adj1" fmla="val -59491"/>
            <a:gd name="adj2" fmla="val 710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0">
              <a:solidFill>
                <a:schemeClr val="dk1"/>
              </a:solidFill>
              <a:effectLst/>
              <a:latin typeface="+mn-lt"/>
              <a:ea typeface="+mn-ea"/>
              <a:cs typeface="+mn-cs"/>
            </a:rPr>
            <a:t>この金額</a:t>
          </a:r>
          <a:r>
            <a:rPr kumimoji="1" lang="ja-JP" altLang="ja-JP" sz="1100">
              <a:solidFill>
                <a:schemeClr val="dk1"/>
              </a:solidFill>
              <a:effectLst/>
              <a:latin typeface="+mn-lt"/>
              <a:ea typeface="+mn-ea"/>
              <a:cs typeface="+mn-cs"/>
            </a:rPr>
            <a:t>を</a:t>
          </a:r>
          <a:endParaRPr kumimoji="1" lang="en-US" altLang="ja-JP" sz="1100" b="1">
            <a:solidFill>
              <a:srgbClr val="FF0000"/>
            </a:solidFill>
          </a:endParaRPr>
        </a:p>
        <a:p>
          <a:pPr algn="l"/>
          <a:r>
            <a:rPr kumimoji="1" lang="ja-JP" altLang="en-US" sz="1100" b="1">
              <a:solidFill>
                <a:srgbClr val="FF0000"/>
              </a:solidFill>
            </a:rPr>
            <a:t>交付申請１「２　園別内訳」中の「交付申請額」</a:t>
          </a:r>
          <a:r>
            <a:rPr kumimoji="1" lang="ja-JP" altLang="en-US" sz="1100" b="0">
              <a:solidFill>
                <a:sysClr val="windowText" lastClr="000000"/>
              </a:solidFill>
            </a:rPr>
            <a:t>に転記してください。</a:t>
          </a:r>
          <a:endParaRPr kumimoji="1" lang="en-US" altLang="ja-JP" sz="1100" b="0">
            <a:solidFill>
              <a:sysClr val="windowText" lastClr="000000"/>
            </a:solidFill>
          </a:endParaRPr>
        </a:p>
      </xdr:txBody>
    </xdr:sp>
    <xdr:clientData/>
  </xdr:twoCellAnchor>
  <xdr:twoCellAnchor>
    <xdr:from>
      <xdr:col>13</xdr:col>
      <xdr:colOff>97155</xdr:colOff>
      <xdr:row>65</xdr:row>
      <xdr:rowOff>5715</xdr:rowOff>
    </xdr:from>
    <xdr:to>
      <xdr:col>30</xdr:col>
      <xdr:colOff>285750</xdr:colOff>
      <xdr:row>71</xdr:row>
      <xdr:rowOff>102870</xdr:rowOff>
    </xdr:to>
    <xdr:sp macro="" textlink="">
      <xdr:nvSpPr>
        <xdr:cNvPr id="12" name="角丸四角形吹き出し 13">
          <a:extLst>
            <a:ext uri="{FF2B5EF4-FFF2-40B4-BE49-F238E27FC236}">
              <a16:creationId xmlns:a16="http://schemas.microsoft.com/office/drawing/2014/main" id="{AC8BA4A4-D9B7-41DC-82C0-44CC0AF1322B}"/>
            </a:ext>
          </a:extLst>
        </xdr:cNvPr>
        <xdr:cNvSpPr/>
      </xdr:nvSpPr>
      <xdr:spPr>
        <a:xfrm>
          <a:off x="4792980" y="11302365"/>
          <a:ext cx="5913120" cy="1125855"/>
        </a:xfrm>
        <a:prstGeom prst="wedgeRoundRectCallout">
          <a:avLst>
            <a:gd name="adj1" fmla="val -46177"/>
            <a:gd name="adj2" fmla="val -1244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0">
              <a:solidFill>
                <a:sysClr val="windowText" lastClr="000000"/>
              </a:solidFill>
            </a:rPr>
            <a:t>都や区市町村の補助金を受けて実施している事業について、本補助金を二重に受給することはできません</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Q&amp;A22</a:t>
          </a:r>
          <a:r>
            <a:rPr kumimoji="1" lang="ja-JP" altLang="ja-JP" sz="1100" b="0">
              <a:solidFill>
                <a:schemeClr val="dk1"/>
              </a:solidFill>
              <a:effectLst/>
              <a:latin typeface="+mn-lt"/>
              <a:ea typeface="+mn-ea"/>
              <a:cs typeface="+mn-cs"/>
            </a:rPr>
            <a:t>をご参照ください。）</a:t>
          </a:r>
          <a:r>
            <a:rPr kumimoji="1" lang="ja-JP" altLang="en-US" sz="1100" b="0">
              <a:solidFill>
                <a:sysClr val="windowText" lastClr="000000"/>
              </a:solidFill>
            </a:rPr>
            <a:t>原則としては予め重複しないように申請内容を切り分けていただくことになりますが、これが難しい場合、本欄を使用してください。</a:t>
          </a:r>
          <a:endParaRPr kumimoji="1" lang="en-US" altLang="ja-JP" sz="11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323850</xdr:colOff>
      <xdr:row>0</xdr:row>
      <xdr:rowOff>76200</xdr:rowOff>
    </xdr:from>
    <xdr:to>
      <xdr:col>7</xdr:col>
      <xdr:colOff>327025</xdr:colOff>
      <xdr:row>4</xdr:row>
      <xdr:rowOff>11430</xdr:rowOff>
    </xdr:to>
    <xdr:sp macro="" textlink="">
      <xdr:nvSpPr>
        <xdr:cNvPr id="2" name="楕円 1">
          <a:extLst>
            <a:ext uri="{FF2B5EF4-FFF2-40B4-BE49-F238E27FC236}">
              <a16:creationId xmlns:a16="http://schemas.microsoft.com/office/drawing/2014/main" id="{7CBE0DFB-DB40-4E3C-9E17-E1DDA12E54E5}"/>
            </a:ext>
          </a:extLst>
        </xdr:cNvPr>
        <xdr:cNvSpPr/>
      </xdr:nvSpPr>
      <xdr:spPr>
        <a:xfrm>
          <a:off x="2095500" y="76200"/>
          <a:ext cx="708025" cy="630555"/>
        </a:xfrm>
        <a:prstGeom prst="ellipse">
          <a:avLst/>
        </a:prstGeom>
        <a:noFill/>
        <a:ln w="9525" cap="flat" cmpd="sng" algn="ctr">
          <a:solidFill>
            <a:schemeClr val="tx1"/>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323850</xdr:colOff>
      <xdr:row>54</xdr:row>
      <xdr:rowOff>19050</xdr:rowOff>
    </xdr:from>
    <xdr:to>
      <xdr:col>6</xdr:col>
      <xdr:colOff>17144</xdr:colOff>
      <xdr:row>55</xdr:row>
      <xdr:rowOff>152400</xdr:rowOff>
    </xdr:to>
    <xdr:sp macro="" textlink="">
      <xdr:nvSpPr>
        <xdr:cNvPr id="3" name="矢印: 上 2">
          <a:extLst>
            <a:ext uri="{FF2B5EF4-FFF2-40B4-BE49-F238E27FC236}">
              <a16:creationId xmlns:a16="http://schemas.microsoft.com/office/drawing/2014/main" id="{2D2B7D1D-D7A5-4F48-8C92-621353A5BFC1}"/>
            </a:ext>
          </a:extLst>
        </xdr:cNvPr>
        <xdr:cNvSpPr/>
      </xdr:nvSpPr>
      <xdr:spPr>
        <a:xfrm>
          <a:off x="2095500" y="9782175"/>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0</xdr:row>
      <xdr:rowOff>0</xdr:rowOff>
    </xdr:from>
    <xdr:to>
      <xdr:col>8</xdr:col>
      <xdr:colOff>180975</xdr:colOff>
      <xdr:row>5</xdr:row>
      <xdr:rowOff>63712</xdr:rowOff>
    </xdr:to>
    <xdr:sp macro="" textlink="">
      <xdr:nvSpPr>
        <xdr:cNvPr id="4" name="楕円 3">
          <a:extLst>
            <a:ext uri="{FF2B5EF4-FFF2-40B4-BE49-F238E27FC236}">
              <a16:creationId xmlns:a16="http://schemas.microsoft.com/office/drawing/2014/main" id="{27C73C05-D4FA-4DF4-B770-51D94E1563F4}"/>
            </a:ext>
          </a:extLst>
        </xdr:cNvPr>
        <xdr:cNvSpPr/>
      </xdr:nvSpPr>
      <xdr:spPr>
        <a:xfrm>
          <a:off x="1876425" y="0"/>
          <a:ext cx="981075" cy="920962"/>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21</xdr:col>
      <xdr:colOff>91440</xdr:colOff>
      <xdr:row>0</xdr:row>
      <xdr:rowOff>64770</xdr:rowOff>
    </xdr:from>
    <xdr:to>
      <xdr:col>28</xdr:col>
      <xdr:colOff>45720</xdr:colOff>
      <xdr:row>4</xdr:row>
      <xdr:rowOff>87630</xdr:rowOff>
    </xdr:to>
    <xdr:sp macro="" textlink="">
      <xdr:nvSpPr>
        <xdr:cNvPr id="5" name="角丸四角形吹き出し 13">
          <a:extLst>
            <a:ext uri="{FF2B5EF4-FFF2-40B4-BE49-F238E27FC236}">
              <a16:creationId xmlns:a16="http://schemas.microsoft.com/office/drawing/2014/main" id="{53653AB5-D33F-4D27-9316-8F54F9CF6533}"/>
            </a:ext>
          </a:extLst>
        </xdr:cNvPr>
        <xdr:cNvSpPr/>
      </xdr:nvSpPr>
      <xdr:spPr>
        <a:xfrm>
          <a:off x="7273290" y="64770"/>
          <a:ext cx="1954530" cy="708660"/>
        </a:xfrm>
        <a:prstGeom prst="wedgeRoundRectCallout">
          <a:avLst>
            <a:gd name="adj1" fmla="val -65412"/>
            <a:gd name="adj2" fmla="val -1040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「交付申請</a:t>
          </a:r>
          <a:r>
            <a:rPr kumimoji="1" lang="en-US" altLang="ja-JP" sz="1100"/>
            <a:t>2</a:t>
          </a:r>
          <a:r>
            <a:rPr kumimoji="1" lang="ja-JP" altLang="en-US" sz="1100"/>
            <a:t>」は幼稚園ごとに作成します</a:t>
          </a:r>
        </a:p>
      </xdr:txBody>
    </xdr:sp>
    <xdr:clientData/>
  </xdr:twoCellAnchor>
  <xdr:twoCellAnchor>
    <xdr:from>
      <xdr:col>21</xdr:col>
      <xdr:colOff>95250</xdr:colOff>
      <xdr:row>4</xdr:row>
      <xdr:rowOff>142875</xdr:rowOff>
    </xdr:from>
    <xdr:to>
      <xdr:col>31</xdr:col>
      <xdr:colOff>259080</xdr:colOff>
      <xdr:row>18</xdr:row>
      <xdr:rowOff>20955</xdr:rowOff>
    </xdr:to>
    <xdr:sp macro="" textlink="">
      <xdr:nvSpPr>
        <xdr:cNvPr id="6" name="角丸四角形吹き出し 11">
          <a:extLst>
            <a:ext uri="{FF2B5EF4-FFF2-40B4-BE49-F238E27FC236}">
              <a16:creationId xmlns:a16="http://schemas.microsoft.com/office/drawing/2014/main" id="{2BED84DE-E8C2-4FC5-9465-C6044893E930}"/>
            </a:ext>
          </a:extLst>
        </xdr:cNvPr>
        <xdr:cNvSpPr/>
      </xdr:nvSpPr>
      <xdr:spPr>
        <a:xfrm>
          <a:off x="7277100" y="828675"/>
          <a:ext cx="3164205" cy="2373630"/>
        </a:xfrm>
        <a:prstGeom prst="wedgeRoundRectCallout">
          <a:avLst>
            <a:gd name="adj1" fmla="val -63376"/>
            <a:gd name="adj2" fmla="val 411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1"/>
            <a:t>エアコンについて</a:t>
          </a:r>
          <a:endParaRPr kumimoji="1" lang="en-US" altLang="ja-JP" sz="1100" b="1"/>
        </a:p>
        <a:p>
          <a:r>
            <a:rPr kumimoji="1" lang="en-US" altLang="ja-JP" sz="1100"/>
            <a:t>※</a:t>
          </a:r>
          <a:r>
            <a:rPr kumimoji="1" lang="ja-JP" altLang="en-US" sz="1100"/>
            <a:t>埋め込み式のもの等大規模な工事を伴うものは対象外です。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エアコンの設置費用等は④に記載します。</a:t>
          </a:r>
          <a:endParaRPr lang="ja-JP" altLang="ja-JP">
            <a:effectLst/>
          </a:endParaRPr>
        </a:p>
        <a:p>
          <a:r>
            <a:rPr kumimoji="1" lang="ja-JP" altLang="ja-JP" sz="1100">
              <a:solidFill>
                <a:schemeClr val="dk1"/>
              </a:solidFill>
              <a:effectLst/>
              <a:latin typeface="+mn-lt"/>
              <a:ea typeface="+mn-ea"/>
              <a:cs typeface="+mn-cs"/>
            </a:rPr>
            <a:t>エアコン等の「撤去費用」は補助対象外ですので、あらかじめ本体価格、設置費用から差し引いた額を記載するか、④の欄でマイナスしてください</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また「本体価格」よりも「設置費用」のほうが多額になる場合には、補助対象外です</a:t>
          </a:r>
          <a:r>
            <a:rPr kumimoji="1" lang="ja-JP" altLang="en-US" sz="1100">
              <a:solidFill>
                <a:schemeClr val="dk1"/>
              </a:solidFill>
              <a:effectLst/>
              <a:latin typeface="+mn-lt"/>
              <a:ea typeface="+mn-ea"/>
              <a:cs typeface="+mn-cs"/>
            </a:rPr>
            <a:t>。</a:t>
          </a:r>
          <a:endParaRPr lang="ja-JP" altLang="ja-JP">
            <a:effectLst/>
          </a:endParaRPr>
        </a:p>
        <a:p>
          <a:pPr algn="l"/>
          <a:endParaRPr kumimoji="1" lang="en-US" altLang="ja-JP" sz="1100"/>
        </a:p>
      </xdr:txBody>
    </xdr:sp>
    <xdr:clientData/>
  </xdr:twoCellAnchor>
  <xdr:twoCellAnchor>
    <xdr:from>
      <xdr:col>17</xdr:col>
      <xdr:colOff>171450</xdr:colOff>
      <xdr:row>19</xdr:row>
      <xdr:rowOff>76200</xdr:rowOff>
    </xdr:from>
    <xdr:to>
      <xdr:col>29</xdr:col>
      <xdr:colOff>5716</xdr:colOff>
      <xdr:row>30</xdr:row>
      <xdr:rowOff>140970</xdr:rowOff>
    </xdr:to>
    <xdr:sp macro="" textlink="">
      <xdr:nvSpPr>
        <xdr:cNvPr id="8" name="角丸四角形吹き出し 11">
          <a:extLst>
            <a:ext uri="{FF2B5EF4-FFF2-40B4-BE49-F238E27FC236}">
              <a16:creationId xmlns:a16="http://schemas.microsoft.com/office/drawing/2014/main" id="{463FF925-7D3A-4500-BBCD-2718BC4F18F7}"/>
            </a:ext>
          </a:extLst>
        </xdr:cNvPr>
        <xdr:cNvSpPr/>
      </xdr:nvSpPr>
      <xdr:spPr>
        <a:xfrm>
          <a:off x="6412309" y="3400028"/>
          <a:ext cx="3763329" cy="1930083"/>
        </a:xfrm>
        <a:prstGeom prst="wedgeRoundRectCallout">
          <a:avLst>
            <a:gd name="adj1" fmla="val -58673"/>
            <a:gd name="adj2" fmla="val -8293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購入時に割引に使用できるポイントを取得した場合は、相当額の割引があったものとして減じます。（端数調整の値引き等を受けた場合も同様です。）</a:t>
          </a:r>
          <a:endParaRPr kumimoji="1" lang="en-US" altLang="ja-JP" sz="1100"/>
        </a:p>
        <a:p>
          <a:pPr algn="l"/>
          <a:r>
            <a:rPr kumimoji="1" lang="ja-JP" altLang="en-US" sz="1100"/>
            <a:t>値引きが物品ごとではなく、複数物品に対して行われている場合には、「品名」欄に「値引き」「ポイント取得」等の項目を別途設けて記載してください。（こうした項目についてのみ、申請区分、数量及び単価の記載は不要です。）</a:t>
          </a:r>
        </a:p>
      </xdr:txBody>
    </xdr:sp>
    <xdr:clientData/>
  </xdr:twoCellAnchor>
  <xdr:twoCellAnchor>
    <xdr:from>
      <xdr:col>17</xdr:col>
      <xdr:colOff>79375</xdr:colOff>
      <xdr:row>47</xdr:row>
      <xdr:rowOff>109140</xdr:rowOff>
    </xdr:from>
    <xdr:to>
      <xdr:col>30</xdr:col>
      <xdr:colOff>94615</xdr:colOff>
      <xdr:row>54</xdr:row>
      <xdr:rowOff>13096</xdr:rowOff>
    </xdr:to>
    <xdr:sp macro="" textlink="">
      <xdr:nvSpPr>
        <xdr:cNvPr id="9" name="角丸四角形吹き出し 13">
          <a:extLst>
            <a:ext uri="{FF2B5EF4-FFF2-40B4-BE49-F238E27FC236}">
              <a16:creationId xmlns:a16="http://schemas.microsoft.com/office/drawing/2014/main" id="{A28CDD44-35AA-4B00-A8D5-8CE9670C4603}"/>
            </a:ext>
          </a:extLst>
        </xdr:cNvPr>
        <xdr:cNvSpPr/>
      </xdr:nvSpPr>
      <xdr:spPr>
        <a:xfrm>
          <a:off x="5982891" y="8135937"/>
          <a:ext cx="4063365" cy="1114425"/>
        </a:xfrm>
        <a:prstGeom prst="wedgeRoundRectCallout">
          <a:avLst>
            <a:gd name="adj1" fmla="val -63371"/>
            <a:gd name="adj2" fmla="val -413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0">
              <a:solidFill>
                <a:schemeClr val="dk1"/>
              </a:solidFill>
              <a:effectLst/>
              <a:latin typeface="+mn-lt"/>
              <a:ea typeface="+mn-ea"/>
              <a:cs typeface="+mn-cs"/>
            </a:rPr>
            <a:t>この金額</a:t>
          </a:r>
          <a:r>
            <a:rPr kumimoji="1" lang="ja-JP" altLang="ja-JP" sz="1100">
              <a:solidFill>
                <a:schemeClr val="dk1"/>
              </a:solidFill>
              <a:effectLst/>
              <a:latin typeface="+mn-lt"/>
              <a:ea typeface="+mn-ea"/>
              <a:cs typeface="+mn-cs"/>
            </a:rPr>
            <a:t>を</a:t>
          </a:r>
          <a:endParaRPr kumimoji="1" lang="en-US" altLang="ja-JP" sz="1100" b="1">
            <a:solidFill>
              <a:srgbClr val="FF0000"/>
            </a:solidFill>
          </a:endParaRPr>
        </a:p>
        <a:p>
          <a:pPr algn="l"/>
          <a:r>
            <a:rPr kumimoji="1" lang="ja-JP" altLang="en-US" sz="1100" b="1">
              <a:solidFill>
                <a:srgbClr val="FF0000"/>
              </a:solidFill>
            </a:rPr>
            <a:t>交付申請１「２　園別内訳」中の</a:t>
          </a:r>
          <a:r>
            <a:rPr kumimoji="1" lang="ja-JP" altLang="ja-JP" sz="1100" b="1">
              <a:solidFill>
                <a:srgbClr val="FF0000"/>
              </a:solidFill>
              <a:effectLst/>
              <a:latin typeface="+mn-lt"/>
              <a:ea typeface="+mn-ea"/>
              <a:cs typeface="+mn-cs"/>
            </a:rPr>
            <a:t>「全額補助部分・交付申請額」</a:t>
          </a:r>
          <a:r>
            <a:rPr kumimoji="1" lang="ja-JP" altLang="en-US" sz="1100" b="0">
              <a:solidFill>
                <a:sysClr val="windowText" lastClr="000000"/>
              </a:solidFill>
            </a:rPr>
            <a:t>に転記してください。</a:t>
          </a:r>
          <a:endParaRPr kumimoji="1" lang="en-US" altLang="ja-JP" sz="1100" b="0">
            <a:solidFill>
              <a:sysClr val="windowText" lastClr="000000"/>
            </a:solidFill>
          </a:endParaRPr>
        </a:p>
      </xdr:txBody>
    </xdr:sp>
    <xdr:clientData/>
  </xdr:twoCellAnchor>
  <xdr:twoCellAnchor>
    <xdr:from>
      <xdr:col>15</xdr:col>
      <xdr:colOff>0</xdr:colOff>
      <xdr:row>60</xdr:row>
      <xdr:rowOff>0</xdr:rowOff>
    </xdr:from>
    <xdr:to>
      <xdr:col>28</xdr:col>
      <xdr:colOff>282971</xdr:colOff>
      <xdr:row>66</xdr:row>
      <xdr:rowOff>32306</xdr:rowOff>
    </xdr:to>
    <xdr:sp macro="" textlink="">
      <xdr:nvSpPr>
        <xdr:cNvPr id="10" name="角丸四角形吹き出し 13">
          <a:extLst>
            <a:ext uri="{FF2B5EF4-FFF2-40B4-BE49-F238E27FC236}">
              <a16:creationId xmlns:a16="http://schemas.microsoft.com/office/drawing/2014/main" id="{2A0BB333-C43F-4813-945D-2178EFC78509}"/>
            </a:ext>
          </a:extLst>
        </xdr:cNvPr>
        <xdr:cNvSpPr/>
      </xdr:nvSpPr>
      <xdr:spPr>
        <a:xfrm>
          <a:off x="5159375" y="10249297"/>
          <a:ext cx="4400549" cy="1034415"/>
        </a:xfrm>
        <a:prstGeom prst="wedgeRoundRectCallout">
          <a:avLst>
            <a:gd name="adj1" fmla="val -44169"/>
            <a:gd name="adj2" fmla="val -7466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b="0">
              <a:solidFill>
                <a:sysClr val="windowText" lastClr="000000"/>
              </a:solidFill>
            </a:rPr>
            <a:t>都や区市町村の補助金を受けて実施している事業について、本補助金を二重に受給することはできません</a:t>
          </a:r>
          <a:r>
            <a:rPr kumimoji="1" lang="ja-JP" altLang="ja-JP" sz="1100" b="0">
              <a:solidFill>
                <a:schemeClr val="dk1"/>
              </a:solidFill>
              <a:effectLst/>
              <a:latin typeface="+mn-lt"/>
              <a:ea typeface="+mn-ea"/>
              <a:cs typeface="+mn-cs"/>
            </a:rPr>
            <a:t>。</a:t>
          </a:r>
          <a:r>
            <a:rPr kumimoji="1" lang="ja-JP" altLang="en-US" sz="1100" b="0">
              <a:solidFill>
                <a:schemeClr val="dk1"/>
              </a:solidFill>
              <a:effectLst/>
              <a:latin typeface="+mn-lt"/>
              <a:ea typeface="+mn-ea"/>
              <a:cs typeface="+mn-cs"/>
            </a:rPr>
            <a:t>（</a:t>
          </a:r>
          <a:r>
            <a:rPr kumimoji="1" lang="en-US" altLang="ja-JP" sz="1100" b="0">
              <a:solidFill>
                <a:schemeClr val="dk1"/>
              </a:solidFill>
              <a:effectLst/>
              <a:latin typeface="+mn-lt"/>
              <a:ea typeface="+mn-ea"/>
              <a:cs typeface="+mn-cs"/>
            </a:rPr>
            <a:t>Q&amp;A22</a:t>
          </a:r>
          <a:r>
            <a:rPr kumimoji="1" lang="ja-JP" altLang="ja-JP" sz="1100" b="0">
              <a:solidFill>
                <a:schemeClr val="dk1"/>
              </a:solidFill>
              <a:effectLst/>
              <a:latin typeface="+mn-lt"/>
              <a:ea typeface="+mn-ea"/>
              <a:cs typeface="+mn-cs"/>
            </a:rPr>
            <a:t>をご参照ください。）</a:t>
          </a:r>
          <a:r>
            <a:rPr kumimoji="1" lang="ja-JP" altLang="en-US" sz="1100" b="0">
              <a:solidFill>
                <a:sysClr val="windowText" lastClr="000000"/>
              </a:solidFill>
            </a:rPr>
            <a:t>原則としては予め重複しないように申請内容を切り分けて頂くことになりますが、これが難しい場合、本欄を使用してください。</a:t>
          </a:r>
          <a:endParaRPr kumimoji="1" lang="en-US" altLang="ja-JP" sz="1100" b="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304800</xdr:colOff>
      <xdr:row>3</xdr:row>
      <xdr:rowOff>106680</xdr:rowOff>
    </xdr:to>
    <xdr:sp macro="" textlink="">
      <xdr:nvSpPr>
        <xdr:cNvPr id="2" name="楕円 1">
          <a:extLst>
            <a:ext uri="{FF2B5EF4-FFF2-40B4-BE49-F238E27FC236}">
              <a16:creationId xmlns:a16="http://schemas.microsoft.com/office/drawing/2014/main" id="{420B9EC7-BA64-4490-A285-52D28E10EDFF}"/>
            </a:ext>
          </a:extLst>
        </xdr:cNvPr>
        <xdr:cNvSpPr/>
      </xdr:nvSpPr>
      <xdr:spPr>
        <a:xfrm>
          <a:off x="2286000" y="0"/>
          <a:ext cx="685800" cy="630555"/>
        </a:xfrm>
        <a:prstGeom prst="ellipse">
          <a:avLst/>
        </a:prstGeom>
        <a:noFill/>
        <a:ln w="9525" cap="flat" cmpd="sng" algn="ctr">
          <a:solidFill>
            <a:schemeClr val="tx1"/>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209550</xdr:colOff>
      <xdr:row>0</xdr:row>
      <xdr:rowOff>0</xdr:rowOff>
    </xdr:from>
    <xdr:to>
      <xdr:col>8</xdr:col>
      <xdr:colOff>105251</xdr:colOff>
      <xdr:row>5</xdr:row>
      <xdr:rowOff>44106</xdr:rowOff>
    </xdr:to>
    <xdr:sp macro="" textlink="">
      <xdr:nvSpPr>
        <xdr:cNvPr id="3" name="楕円 2">
          <a:extLst>
            <a:ext uri="{FF2B5EF4-FFF2-40B4-BE49-F238E27FC236}">
              <a16:creationId xmlns:a16="http://schemas.microsoft.com/office/drawing/2014/main" id="{15C51730-501F-4C8C-80E7-D44032C033DB}"/>
            </a:ext>
          </a:extLst>
        </xdr:cNvPr>
        <xdr:cNvSpPr/>
      </xdr:nvSpPr>
      <xdr:spPr>
        <a:xfrm>
          <a:off x="2019300" y="0"/>
          <a:ext cx="981551" cy="901356"/>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19</xdr:col>
      <xdr:colOff>28575</xdr:colOff>
      <xdr:row>12</xdr:row>
      <xdr:rowOff>123824</xdr:rowOff>
    </xdr:from>
    <xdr:to>
      <xdr:col>25</xdr:col>
      <xdr:colOff>266949</xdr:colOff>
      <xdr:row>31</xdr:row>
      <xdr:rowOff>38099</xdr:rowOff>
    </xdr:to>
    <xdr:sp macro="" textlink="">
      <xdr:nvSpPr>
        <xdr:cNvPr id="4" name="角丸四角形吹き出し 3">
          <a:extLst>
            <a:ext uri="{FF2B5EF4-FFF2-40B4-BE49-F238E27FC236}">
              <a16:creationId xmlns:a16="http://schemas.microsoft.com/office/drawing/2014/main" id="{44D5882C-95E2-4D98-AF89-0D52C21C2008}"/>
            </a:ext>
          </a:extLst>
        </xdr:cNvPr>
        <xdr:cNvSpPr/>
      </xdr:nvSpPr>
      <xdr:spPr>
        <a:xfrm>
          <a:off x="7267575" y="2171699"/>
          <a:ext cx="2143374" cy="3343275"/>
        </a:xfrm>
        <a:prstGeom prst="wedgeRoundRectCallout">
          <a:avLst>
            <a:gd name="adj1" fmla="val -65745"/>
            <a:gd name="adj2" fmla="val -7246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000"/>
            <a:t>見積書の内容がすべて対象物品の場合は、基本的には「見積書」ごとに価格比較を行ってください。</a:t>
          </a:r>
          <a:endParaRPr kumimoji="1" lang="en-US" altLang="ja-JP" sz="1000"/>
        </a:p>
        <a:p>
          <a:pPr algn="l"/>
          <a:r>
            <a:rPr kumimoji="1" lang="ja-JP" altLang="en-US" sz="1000"/>
            <a:t>その場合、品名の欄には、代表物品名を記載いただき、その後に「ほか」と記載ください。</a:t>
          </a:r>
          <a:endParaRPr kumimoji="1" lang="en-US" altLang="ja-JP" sz="1000"/>
        </a:p>
        <a:p>
          <a:pPr algn="l"/>
          <a:r>
            <a:rPr kumimoji="1" lang="ja-JP" altLang="en-US" sz="1000"/>
            <a:t>なお比較する物品は「全く同じもの」である必要があります。</a:t>
          </a:r>
          <a:endParaRPr kumimoji="1" lang="en-US" altLang="ja-JP" sz="1000"/>
        </a:p>
        <a:p>
          <a:pPr algn="l"/>
          <a:r>
            <a:rPr kumimoji="1" lang="ja-JP" altLang="en-US" sz="1000"/>
            <a:t>やむを得ず「見積書」の中の</a:t>
          </a:r>
          <a:r>
            <a:rPr kumimoji="1" lang="en-US" altLang="ja-JP" sz="1000"/>
            <a:t>1</a:t>
          </a:r>
          <a:r>
            <a:rPr kumimoji="1" lang="ja-JP" altLang="en-US" sz="1000"/>
            <a:t>物品を比較する場合には、比較する品名を記載し、その品と全く同じ物品について比較し、各社の見積額、採択額を記載ください。</a:t>
          </a:r>
        </a:p>
      </xdr:txBody>
    </xdr:sp>
    <xdr:clientData/>
  </xdr:twoCellAnchor>
  <xdr:twoCellAnchor>
    <xdr:from>
      <xdr:col>20</xdr:col>
      <xdr:colOff>43815</xdr:colOff>
      <xdr:row>33</xdr:row>
      <xdr:rowOff>15240</xdr:rowOff>
    </xdr:from>
    <xdr:to>
      <xdr:col>25</xdr:col>
      <xdr:colOff>293950</xdr:colOff>
      <xdr:row>45</xdr:row>
      <xdr:rowOff>35118</xdr:rowOff>
    </xdr:to>
    <xdr:sp macro="" textlink="">
      <xdr:nvSpPr>
        <xdr:cNvPr id="5" name="吹き出し: 角を丸めた四角形 4">
          <a:extLst>
            <a:ext uri="{FF2B5EF4-FFF2-40B4-BE49-F238E27FC236}">
              <a16:creationId xmlns:a16="http://schemas.microsoft.com/office/drawing/2014/main" id="{82362A37-EAB9-4034-8247-945A94169C7E}"/>
            </a:ext>
          </a:extLst>
        </xdr:cNvPr>
        <xdr:cNvSpPr/>
      </xdr:nvSpPr>
      <xdr:spPr>
        <a:xfrm>
          <a:off x="7282815" y="5825490"/>
          <a:ext cx="1697935" cy="2077278"/>
        </a:xfrm>
        <a:prstGeom prst="wedgeRoundRectCallout">
          <a:avLst>
            <a:gd name="adj1" fmla="val -69393"/>
            <a:gd name="adj2" fmla="val 2402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a:solidFill>
                <a:schemeClr val="dk1"/>
              </a:solidFill>
              <a:latin typeface="+mn-lt"/>
              <a:ea typeface="+mn-ea"/>
              <a:cs typeface="+mn-cs"/>
            </a:rPr>
            <a:t>既存分の撤去費用、送料等の補助対象外経費を含む場合には〇印を選んでください。</a:t>
          </a:r>
          <a:endParaRPr kumimoji="1" lang="en-US" altLang="ja-JP" sz="1100">
            <a:solidFill>
              <a:schemeClr val="dk1"/>
            </a:solidFill>
            <a:latin typeface="+mn-lt"/>
            <a:ea typeface="+mn-ea"/>
            <a:cs typeface="+mn-cs"/>
          </a:endParaRPr>
        </a:p>
        <a:p>
          <a:pPr marL="0" indent="0" algn="l"/>
          <a:r>
            <a:rPr kumimoji="1" lang="ja-JP" altLang="en-US" sz="1100">
              <a:solidFill>
                <a:schemeClr val="dk1"/>
              </a:solidFill>
              <a:latin typeface="+mn-lt"/>
              <a:ea typeface="+mn-ea"/>
              <a:cs typeface="+mn-cs"/>
            </a:rPr>
            <a:t>「見積額」の欄には補助対象外の金額を含む「見積書」の</a:t>
          </a:r>
          <a:r>
            <a:rPr kumimoji="1" lang="ja-JP" altLang="en-US" sz="1100" u="sng">
              <a:solidFill>
                <a:schemeClr val="dk1"/>
              </a:solidFill>
              <a:latin typeface="+mn-lt"/>
              <a:ea typeface="+mn-ea"/>
              <a:cs typeface="+mn-cs"/>
            </a:rPr>
            <a:t>総額</a:t>
          </a:r>
          <a:r>
            <a:rPr kumimoji="1" lang="ja-JP" altLang="en-US" sz="1100">
              <a:solidFill>
                <a:schemeClr val="dk1"/>
              </a:solidFill>
              <a:latin typeface="+mn-lt"/>
              <a:ea typeface="+mn-ea"/>
              <a:cs typeface="+mn-cs"/>
            </a:rPr>
            <a:t>を記載ください。</a:t>
          </a:r>
        </a:p>
      </xdr:txBody>
    </xdr:sp>
    <xdr:clientData/>
  </xdr:twoCellAnchor>
  <xdr:twoCellAnchor>
    <xdr:from>
      <xdr:col>6</xdr:col>
      <xdr:colOff>304800</xdr:colOff>
      <xdr:row>47</xdr:row>
      <xdr:rowOff>19050</xdr:rowOff>
    </xdr:from>
    <xdr:to>
      <xdr:col>23</xdr:col>
      <xdr:colOff>67089</xdr:colOff>
      <xdr:row>55</xdr:row>
      <xdr:rowOff>39344</xdr:rowOff>
    </xdr:to>
    <xdr:sp macro="" textlink="">
      <xdr:nvSpPr>
        <xdr:cNvPr id="6" name="吹き出し: 角を丸めた四角形 5">
          <a:extLst>
            <a:ext uri="{FF2B5EF4-FFF2-40B4-BE49-F238E27FC236}">
              <a16:creationId xmlns:a16="http://schemas.microsoft.com/office/drawing/2014/main" id="{9A6E8877-1A55-497B-A32C-512CF83C929B}"/>
            </a:ext>
          </a:extLst>
        </xdr:cNvPr>
        <xdr:cNvSpPr/>
      </xdr:nvSpPr>
      <xdr:spPr>
        <a:xfrm>
          <a:off x="2476500" y="8229600"/>
          <a:ext cx="5553489" cy="1391894"/>
        </a:xfrm>
        <a:prstGeom prst="wedgeRoundRectCallout">
          <a:avLst>
            <a:gd name="adj1" fmla="val -56666"/>
            <a:gd name="adj2" fmla="val -3610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b="1">
              <a:solidFill>
                <a:schemeClr val="dk1"/>
              </a:solidFill>
              <a:latin typeface="+mn-lt"/>
              <a:ea typeface="+mn-ea"/>
              <a:cs typeface="+mn-cs"/>
            </a:rPr>
            <a:t>採択理由を「イ」にする際のご注意</a:t>
          </a:r>
          <a:endParaRPr kumimoji="1" lang="en-US" altLang="ja-JP" sz="1100" b="1">
            <a:solidFill>
              <a:schemeClr val="dk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latin typeface="+mn-lt"/>
              <a:ea typeface="+mn-ea"/>
              <a:cs typeface="+mn-cs"/>
            </a:rPr>
            <a:t>30</a:t>
          </a:r>
          <a:r>
            <a:rPr kumimoji="1" lang="ja-JP" altLang="en-US" sz="1100">
              <a:solidFill>
                <a:schemeClr val="dk1"/>
              </a:solidFill>
              <a:latin typeface="+mn-lt"/>
              <a:ea typeface="+mn-ea"/>
              <a:cs typeface="+mn-cs"/>
            </a:rPr>
            <a:t>万円未満の見積もりで価格調査を行う場合、比較する物品は「全く同じもの」である必要があります。</a:t>
          </a:r>
          <a:r>
            <a:rPr kumimoji="1" lang="ja-JP" altLang="ja-JP" sz="1100">
              <a:solidFill>
                <a:schemeClr val="dk1"/>
              </a:solidFill>
              <a:effectLst/>
              <a:latin typeface="+mn-lt"/>
              <a:ea typeface="+mn-ea"/>
              <a:cs typeface="+mn-cs"/>
            </a:rPr>
            <a:t>例）綱引きの綱を比較する場合、長さ、重さ、材質等すべて同じものを比較します。</a:t>
          </a:r>
          <a:endParaRPr lang="ja-JP" altLang="ja-JP">
            <a:effectLst/>
          </a:endParaRPr>
        </a:p>
        <a:p>
          <a:pPr marL="0" indent="0" algn="l"/>
          <a:r>
            <a:rPr kumimoji="1" lang="ja-JP" altLang="en-US" sz="1100">
              <a:solidFill>
                <a:schemeClr val="dk1"/>
              </a:solidFill>
              <a:latin typeface="+mn-lt"/>
              <a:ea typeface="+mn-ea"/>
              <a:cs typeface="+mn-cs"/>
            </a:rPr>
            <a:t>また絵本等の場合、一冊ずつの金額比較ではなく、まとめて購入する場合の値引き等も考慮し資料をご提出ください。</a:t>
          </a:r>
        </a:p>
      </xdr:txBody>
    </xdr:sp>
    <xdr:clientData/>
  </xdr:twoCellAnchor>
  <xdr:twoCellAnchor>
    <xdr:from>
      <xdr:col>11</xdr:col>
      <xdr:colOff>114300</xdr:colOff>
      <xdr:row>58</xdr:row>
      <xdr:rowOff>114300</xdr:rowOff>
    </xdr:from>
    <xdr:to>
      <xdr:col>25</xdr:col>
      <xdr:colOff>111898</xdr:colOff>
      <xdr:row>62</xdr:row>
      <xdr:rowOff>102538</xdr:rowOff>
    </xdr:to>
    <xdr:sp macro="" textlink="">
      <xdr:nvSpPr>
        <xdr:cNvPr id="7" name="角丸四角形吹き出し 3">
          <a:extLst>
            <a:ext uri="{FF2B5EF4-FFF2-40B4-BE49-F238E27FC236}">
              <a16:creationId xmlns:a16="http://schemas.microsoft.com/office/drawing/2014/main" id="{9FB4C885-C944-4EDC-89F2-9A493B690E75}"/>
            </a:ext>
          </a:extLst>
        </xdr:cNvPr>
        <xdr:cNvSpPr/>
      </xdr:nvSpPr>
      <xdr:spPr>
        <a:xfrm>
          <a:off x="4095750" y="10210800"/>
          <a:ext cx="4702948" cy="674038"/>
        </a:xfrm>
        <a:prstGeom prst="wedgeRoundRectCallout">
          <a:avLst>
            <a:gd name="adj1" fmla="val -57423"/>
            <a:gd name="adj2" fmla="val -4278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オリジナル商品等の購入（この上で、事業者が証明書を作成可能）である場合、金額にかかわらず、「不採択１」「不採択２」は空欄とします。</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3</xdr:row>
      <xdr:rowOff>28575</xdr:rowOff>
    </xdr:from>
    <xdr:to>
      <xdr:col>6</xdr:col>
      <xdr:colOff>297180</xdr:colOff>
      <xdr:row>7</xdr:row>
      <xdr:rowOff>114300</xdr:rowOff>
    </xdr:to>
    <xdr:sp macro="" textlink="">
      <xdr:nvSpPr>
        <xdr:cNvPr id="2" name="角丸四角形吹き出し 3">
          <a:extLst>
            <a:ext uri="{FF2B5EF4-FFF2-40B4-BE49-F238E27FC236}">
              <a16:creationId xmlns:a16="http://schemas.microsoft.com/office/drawing/2014/main" id="{08F059E4-DC51-4126-BD7E-B2584C638811}"/>
            </a:ext>
          </a:extLst>
        </xdr:cNvPr>
        <xdr:cNvSpPr/>
      </xdr:nvSpPr>
      <xdr:spPr>
        <a:xfrm>
          <a:off x="161925" y="542925"/>
          <a:ext cx="2306955" cy="771525"/>
        </a:xfrm>
        <a:prstGeom prst="wedgeRoundRectCallout">
          <a:avLst>
            <a:gd name="adj1" fmla="val 139054"/>
            <a:gd name="adj2" fmla="val -9637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見積書取得後で提出締切までの日付を記載ください。</a:t>
          </a:r>
        </a:p>
      </xdr:txBody>
    </xdr:sp>
    <xdr:clientData/>
  </xdr:twoCellAnchor>
  <xdr:twoCellAnchor>
    <xdr:from>
      <xdr:col>5</xdr:col>
      <xdr:colOff>104775</xdr:colOff>
      <xdr:row>23</xdr:row>
      <xdr:rowOff>66675</xdr:rowOff>
    </xdr:from>
    <xdr:to>
      <xdr:col>14</xdr:col>
      <xdr:colOff>314325</xdr:colOff>
      <xdr:row>25</xdr:row>
      <xdr:rowOff>98532</xdr:rowOff>
    </xdr:to>
    <xdr:sp macro="" textlink="">
      <xdr:nvSpPr>
        <xdr:cNvPr id="3" name="角丸四角形吹き出し 5">
          <a:extLst>
            <a:ext uri="{FF2B5EF4-FFF2-40B4-BE49-F238E27FC236}">
              <a16:creationId xmlns:a16="http://schemas.microsoft.com/office/drawing/2014/main" id="{DCBF1F64-040E-4F6D-AE1A-E3DEB2573A8B}"/>
            </a:ext>
          </a:extLst>
        </xdr:cNvPr>
        <xdr:cNvSpPr/>
      </xdr:nvSpPr>
      <xdr:spPr>
        <a:xfrm>
          <a:off x="2009775" y="4714875"/>
          <a:ext cx="3638550" cy="603357"/>
        </a:xfrm>
        <a:prstGeom prst="wedgeRoundRectCallout">
          <a:avLst>
            <a:gd name="adj1" fmla="val -35453"/>
            <a:gd name="adj2" fmla="val -126046"/>
            <a:gd name="adj3" fmla="val 16667"/>
          </a:avLst>
        </a:prstGeom>
        <a:solidFill>
          <a:sysClr val="window" lastClr="FFFFFF"/>
        </a:solidFill>
        <a:ln w="25400" cap="flat" cmpd="sng" algn="ctr">
          <a:solidFill>
            <a:srgbClr val="4BACC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幼稚園名を入れてください。複数の幼稚園について申請する場合には、幼稚園ごとに</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部ずつ作成してください。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146685</xdr:colOff>
      <xdr:row>0</xdr:row>
      <xdr:rowOff>142875</xdr:rowOff>
    </xdr:from>
    <xdr:to>
      <xdr:col>3</xdr:col>
      <xdr:colOff>276225</xdr:colOff>
      <xdr:row>2</xdr:row>
      <xdr:rowOff>0</xdr:rowOff>
    </xdr:to>
    <xdr:sp macro="" textlink="">
      <xdr:nvSpPr>
        <xdr:cNvPr id="2" name="AutoShape 4">
          <a:extLst>
            <a:ext uri="{FF2B5EF4-FFF2-40B4-BE49-F238E27FC236}">
              <a16:creationId xmlns:a16="http://schemas.microsoft.com/office/drawing/2014/main" id="{3597B63E-6D38-46D9-8334-5636C16858A5}"/>
            </a:ext>
          </a:extLst>
        </xdr:cNvPr>
        <xdr:cNvSpPr>
          <a:spLocks noChangeArrowheads="1"/>
        </xdr:cNvSpPr>
      </xdr:nvSpPr>
      <xdr:spPr bwMode="auto">
        <a:xfrm>
          <a:off x="146685" y="142875"/>
          <a:ext cx="1981200" cy="32956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（任意様式）記入例</a:t>
          </a:r>
        </a:p>
      </xdr:txBody>
    </xdr:sp>
    <xdr:clientData/>
  </xdr:twoCellAnchor>
  <xdr:twoCellAnchor>
    <xdr:from>
      <xdr:col>0</xdr:col>
      <xdr:colOff>169545</xdr:colOff>
      <xdr:row>2</xdr:row>
      <xdr:rowOff>97154</xdr:rowOff>
    </xdr:from>
    <xdr:to>
      <xdr:col>4</xdr:col>
      <xdr:colOff>1905</xdr:colOff>
      <xdr:row>5</xdr:row>
      <xdr:rowOff>125729</xdr:rowOff>
    </xdr:to>
    <xdr:sp macro="" textlink="">
      <xdr:nvSpPr>
        <xdr:cNvPr id="3" name="角丸四角形吹き出し 3">
          <a:extLst>
            <a:ext uri="{FF2B5EF4-FFF2-40B4-BE49-F238E27FC236}">
              <a16:creationId xmlns:a16="http://schemas.microsoft.com/office/drawing/2014/main" id="{BF21687B-2DAF-424F-AE72-679ACCB4254C}"/>
            </a:ext>
          </a:extLst>
        </xdr:cNvPr>
        <xdr:cNvSpPr/>
      </xdr:nvSpPr>
      <xdr:spPr>
        <a:xfrm>
          <a:off x="169545" y="569594"/>
          <a:ext cx="2331720" cy="737235"/>
        </a:xfrm>
        <a:prstGeom prst="wedgeRoundRectCallout">
          <a:avLst>
            <a:gd name="adj1" fmla="val 140308"/>
            <a:gd name="adj2" fmla="val -9092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見積書取得後で提出締切までの日付を記載ください。</a:t>
          </a:r>
        </a:p>
      </xdr:txBody>
    </xdr:sp>
    <xdr:clientData/>
  </xdr:twoCellAnchor>
  <xdr:twoCellAnchor>
    <xdr:from>
      <xdr:col>2</xdr:col>
      <xdr:colOff>238123</xdr:colOff>
      <xdr:row>21</xdr:row>
      <xdr:rowOff>133349</xdr:rowOff>
    </xdr:from>
    <xdr:to>
      <xdr:col>8</xdr:col>
      <xdr:colOff>628650</xdr:colOff>
      <xdr:row>35</xdr:row>
      <xdr:rowOff>142874</xdr:rowOff>
    </xdr:to>
    <xdr:sp macro="" textlink="">
      <xdr:nvSpPr>
        <xdr:cNvPr id="4" name="角丸四角形吹き出し 3">
          <a:extLst>
            <a:ext uri="{FF2B5EF4-FFF2-40B4-BE49-F238E27FC236}">
              <a16:creationId xmlns:a16="http://schemas.microsoft.com/office/drawing/2014/main" id="{D47ED648-0FE7-411A-8891-B5D66063FA92}"/>
            </a:ext>
          </a:extLst>
        </xdr:cNvPr>
        <xdr:cNvSpPr/>
      </xdr:nvSpPr>
      <xdr:spPr>
        <a:xfrm>
          <a:off x="1442083" y="5093969"/>
          <a:ext cx="4291967" cy="3316605"/>
        </a:xfrm>
        <a:prstGeom prst="wedgeRoundRectCallout">
          <a:avLst>
            <a:gd name="adj1" fmla="val -27889"/>
            <a:gd name="adj2" fmla="val -4636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以下２点のいずれかに該当する物品を申請対象とする場合、内容・使用目的を説明する書類を追加でご提出ください。</a:t>
          </a:r>
          <a:endParaRPr kumimoji="1" lang="en-US" altLang="ja-JP" sz="1100"/>
        </a:p>
        <a:p>
          <a:pPr algn="l"/>
          <a:endParaRPr kumimoji="1" lang="en-US" altLang="ja-JP" sz="1100"/>
        </a:p>
        <a:p>
          <a:pPr algn="l"/>
          <a:r>
            <a:rPr kumimoji="1" lang="ja-JP" altLang="en-US" sz="1100"/>
            <a:t>①</a:t>
          </a:r>
          <a:r>
            <a:rPr kumimoji="1" lang="ja-JP" altLang="en-US" sz="1100" b="1">
              <a:solidFill>
                <a:srgbClr val="FF0000"/>
              </a:solidFill>
            </a:rPr>
            <a:t>品名からは形状・用途等が自明ではない物品</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オリジナル遊具等）</a:t>
          </a:r>
          <a:endParaRPr kumimoji="1" lang="en-US" altLang="ja-JP" sz="1100">
            <a:solidFill>
              <a:schemeClr val="dk1"/>
            </a:solidFill>
            <a:effectLst/>
            <a:latin typeface="+mn-lt"/>
            <a:ea typeface="+mn-ea"/>
            <a:cs typeface="+mn-cs"/>
          </a:endParaRPr>
        </a:p>
        <a:p>
          <a:pPr algn="l"/>
          <a:r>
            <a:rPr kumimoji="1" lang="ja-JP" altLang="en-US" sz="1100"/>
            <a:t>②教職員や保護者を対象として使用される可能性があり、</a:t>
          </a:r>
          <a:r>
            <a:rPr kumimoji="1" lang="ja-JP" altLang="en-US" sz="1100" b="1">
              <a:solidFill>
                <a:srgbClr val="FF0000"/>
              </a:solidFill>
            </a:rPr>
            <a:t>設置・使用状況により補助対象となるかどうかが決まる物品</a:t>
          </a:r>
          <a:r>
            <a:rPr kumimoji="1" lang="ja-JP" altLang="en-US" sz="1100"/>
            <a:t>（テント、スマートフォン等）</a:t>
          </a:r>
          <a:endParaRPr kumimoji="1" lang="en-US" altLang="ja-JP" sz="1100"/>
        </a:p>
        <a:p>
          <a:pPr algn="l"/>
          <a:endParaRPr kumimoji="1" lang="en-US" altLang="ja-JP" sz="1100"/>
        </a:p>
        <a:p>
          <a:pPr algn="l"/>
          <a:r>
            <a:rPr kumimoji="1" lang="ja-JP" altLang="en-US" sz="1100"/>
            <a:t>園児が遊具・教具等として使用することが自明な物品（絵本、鉄棒、サッカーボール等）を申請する場合には、特段の報告は不要です。</a:t>
          </a:r>
          <a:endParaRPr kumimoji="1" lang="en-US" altLang="ja-JP" sz="1100"/>
        </a:p>
        <a:p>
          <a:pPr algn="l"/>
          <a:r>
            <a:rPr kumimoji="1" lang="ja-JP" altLang="en-US" sz="1100"/>
            <a:t>また、本様式の使用は任意であるため、必要な内容が確認できる限りにおいて、見積書の余白を利用するなど、自由な方法で報告頂いてかまいません。</a:t>
          </a:r>
          <a:endParaRPr kumimoji="1" lang="en-US" altLang="ja-JP" sz="1100"/>
        </a:p>
        <a:p>
          <a:pPr algn="l"/>
          <a:r>
            <a:rPr kumimoji="1" lang="ja-JP" altLang="en-US" sz="1100"/>
            <a:t>なお、特段の記載がない場合や記載に不明点がある場合、私学部職員がメール・電話等にて確認させて頂く場合があります。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146685</xdr:colOff>
      <xdr:row>0</xdr:row>
      <xdr:rowOff>142875</xdr:rowOff>
    </xdr:from>
    <xdr:to>
      <xdr:col>3</xdr:col>
      <xdr:colOff>605844</xdr:colOff>
      <xdr:row>1</xdr:row>
      <xdr:rowOff>333375</xdr:rowOff>
    </xdr:to>
    <xdr:sp macro="" textlink="">
      <xdr:nvSpPr>
        <xdr:cNvPr id="2" name="AutoShape 4">
          <a:extLst>
            <a:ext uri="{FF2B5EF4-FFF2-40B4-BE49-F238E27FC236}">
              <a16:creationId xmlns:a16="http://schemas.microsoft.com/office/drawing/2014/main" id="{C1A6DBC5-5C0E-4696-80D7-B6C2BE60AA21}"/>
            </a:ext>
          </a:extLst>
        </xdr:cNvPr>
        <xdr:cNvSpPr>
          <a:spLocks noChangeArrowheads="1"/>
        </xdr:cNvSpPr>
      </xdr:nvSpPr>
      <xdr:spPr bwMode="auto">
        <a:xfrm>
          <a:off x="146685" y="142875"/>
          <a:ext cx="2402259" cy="57150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22860" anchor="ctr" upright="1"/>
        <a:lstStyle/>
        <a:p>
          <a:pPr algn="ctr" rtl="0">
            <a:defRPr sz="1000"/>
          </a:pPr>
          <a:r>
            <a:rPr lang="ja-JP" altLang="en-US" sz="1600" b="0" i="0" u="none" strike="noStrike" baseline="0">
              <a:solidFill>
                <a:srgbClr val="000000"/>
              </a:solidFill>
              <a:latin typeface="HG丸ｺﾞｼｯｸM-PRO"/>
              <a:ea typeface="HG丸ｺﾞｼｯｸM-PRO"/>
            </a:rPr>
            <a:t>（任意様式）記入例</a:t>
          </a:r>
        </a:p>
      </xdr:txBody>
    </xdr:sp>
    <xdr:clientData/>
  </xdr:twoCellAnchor>
  <xdr:twoCellAnchor>
    <xdr:from>
      <xdr:col>0</xdr:col>
      <xdr:colOff>60960</xdr:colOff>
      <xdr:row>4</xdr:row>
      <xdr:rowOff>180974</xdr:rowOff>
    </xdr:from>
    <xdr:to>
      <xdr:col>5</xdr:col>
      <xdr:colOff>251460</xdr:colOff>
      <xdr:row>10</xdr:row>
      <xdr:rowOff>114299</xdr:rowOff>
    </xdr:to>
    <xdr:sp macro="" textlink="">
      <xdr:nvSpPr>
        <xdr:cNvPr id="3" name="爆発 2 2">
          <a:extLst>
            <a:ext uri="{FF2B5EF4-FFF2-40B4-BE49-F238E27FC236}">
              <a16:creationId xmlns:a16="http://schemas.microsoft.com/office/drawing/2014/main" id="{1E522D82-FDCB-483E-A884-D6B2C309D682}"/>
            </a:ext>
          </a:extLst>
        </xdr:cNvPr>
        <xdr:cNvSpPr/>
      </xdr:nvSpPr>
      <xdr:spPr>
        <a:xfrm>
          <a:off x="60960" y="1438274"/>
          <a:ext cx="3114675" cy="1952625"/>
        </a:xfrm>
        <a:prstGeom prst="irregularSeal2">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600"/>
            </a:lnSpc>
          </a:pPr>
          <a:r>
            <a:rPr kumimoji="1" lang="ja-JP" altLang="en-US" sz="1400" b="1" u="none">
              <a:solidFill>
                <a:srgbClr val="FF0000"/>
              </a:solidFill>
            </a:rPr>
            <a:t>必ず貴法人・貴園で作成してください。</a:t>
          </a:r>
        </a:p>
      </xdr:txBody>
    </xdr:sp>
    <xdr:clientData/>
  </xdr:twoCellAnchor>
  <xdr:twoCellAnchor>
    <xdr:from>
      <xdr:col>0</xdr:col>
      <xdr:colOff>83820</xdr:colOff>
      <xdr:row>2</xdr:row>
      <xdr:rowOff>22860</xdr:rowOff>
    </xdr:from>
    <xdr:to>
      <xdr:col>3</xdr:col>
      <xdr:colOff>579120</xdr:colOff>
      <xdr:row>4</xdr:row>
      <xdr:rowOff>68580</xdr:rowOff>
    </xdr:to>
    <xdr:sp macro="" textlink="">
      <xdr:nvSpPr>
        <xdr:cNvPr id="4" name="角丸四角形吹き出し 3">
          <a:extLst>
            <a:ext uri="{FF2B5EF4-FFF2-40B4-BE49-F238E27FC236}">
              <a16:creationId xmlns:a16="http://schemas.microsoft.com/office/drawing/2014/main" id="{25499D76-370B-4D6D-A672-80471B82C724}"/>
            </a:ext>
          </a:extLst>
        </xdr:cNvPr>
        <xdr:cNvSpPr/>
      </xdr:nvSpPr>
      <xdr:spPr>
        <a:xfrm>
          <a:off x="83820" y="784860"/>
          <a:ext cx="2438400" cy="548640"/>
        </a:xfrm>
        <a:prstGeom prst="wedgeRoundRectCallout">
          <a:avLst>
            <a:gd name="adj1" fmla="val 133761"/>
            <a:gd name="adj2" fmla="val -12169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見積書取得後で提出締切までの日付を記載ください。</a:t>
          </a:r>
        </a:p>
      </xdr:txBody>
    </xdr:sp>
    <xdr:clientData/>
  </xdr:twoCellAnchor>
  <xdr:twoCellAnchor>
    <xdr:from>
      <xdr:col>0</xdr:col>
      <xdr:colOff>655320</xdr:colOff>
      <xdr:row>22</xdr:row>
      <xdr:rowOff>19050</xdr:rowOff>
    </xdr:from>
    <xdr:to>
      <xdr:col>8</xdr:col>
      <xdr:colOff>266700</xdr:colOff>
      <xdr:row>24</xdr:row>
      <xdr:rowOff>316230</xdr:rowOff>
    </xdr:to>
    <xdr:sp macro="" textlink="">
      <xdr:nvSpPr>
        <xdr:cNvPr id="5" name="角丸四角形吹き出し 4">
          <a:extLst>
            <a:ext uri="{FF2B5EF4-FFF2-40B4-BE49-F238E27FC236}">
              <a16:creationId xmlns:a16="http://schemas.microsoft.com/office/drawing/2014/main" id="{67CB216C-DE07-45C4-A207-C875DBBFEF8F}"/>
            </a:ext>
          </a:extLst>
        </xdr:cNvPr>
        <xdr:cNvSpPr/>
      </xdr:nvSpPr>
      <xdr:spPr>
        <a:xfrm>
          <a:off x="647700" y="7882890"/>
          <a:ext cx="4815840" cy="1059180"/>
        </a:xfrm>
        <a:prstGeom prst="wedgeRoundRectCallout">
          <a:avLst>
            <a:gd name="adj1" fmla="val 25433"/>
            <a:gd name="adj2" fmla="val -11889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「これまでも契約している事業者であり、安心なため・注文しやすいため」といった主観的な記載の場合、特命理由として受け付けることができません。</a:t>
          </a:r>
          <a:endParaRPr kumimoji="1" lang="en-US" altLang="ja-JP" sz="1100"/>
        </a:p>
        <a:p>
          <a:pPr algn="l"/>
          <a:r>
            <a:rPr kumimoji="1" lang="ja-JP" altLang="en-US" sz="1100"/>
            <a:t>事業者に特命する客観的で明確な理由を記載ください。</a:t>
          </a:r>
          <a:endParaRPr kumimoji="1" lang="en-US" altLang="ja-JP" sz="1100"/>
        </a:p>
      </xdr:txBody>
    </xdr:sp>
    <xdr:clientData/>
  </xdr:twoCellAnchor>
  <xdr:twoCellAnchor>
    <xdr:from>
      <xdr:col>3</xdr:col>
      <xdr:colOff>483871</xdr:colOff>
      <xdr:row>11</xdr:row>
      <xdr:rowOff>140969</xdr:rowOff>
    </xdr:from>
    <xdr:to>
      <xdr:col>9</xdr:col>
      <xdr:colOff>1906</xdr:colOff>
      <xdr:row>15</xdr:row>
      <xdr:rowOff>123825</xdr:rowOff>
    </xdr:to>
    <xdr:sp macro="" textlink="">
      <xdr:nvSpPr>
        <xdr:cNvPr id="6" name="角丸四角形吹き出し 4">
          <a:extLst>
            <a:ext uri="{FF2B5EF4-FFF2-40B4-BE49-F238E27FC236}">
              <a16:creationId xmlns:a16="http://schemas.microsoft.com/office/drawing/2014/main" id="{36669D46-72FD-4EF3-BEF7-74648BC7BCC8}"/>
            </a:ext>
          </a:extLst>
        </xdr:cNvPr>
        <xdr:cNvSpPr/>
      </xdr:nvSpPr>
      <xdr:spPr>
        <a:xfrm>
          <a:off x="2541271" y="3798569"/>
          <a:ext cx="4080510" cy="1506856"/>
        </a:xfrm>
        <a:prstGeom prst="wedgeRoundRectCallout">
          <a:avLst>
            <a:gd name="adj1" fmla="val 1792"/>
            <a:gd name="adj2" fmla="val -10524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en-US" altLang="ja-JP" sz="1100">
              <a:solidFill>
                <a:sysClr val="windowText" lastClr="000000"/>
              </a:solidFill>
            </a:rPr>
            <a:t>30</a:t>
          </a:r>
          <a:r>
            <a:rPr kumimoji="1" lang="ja-JP" altLang="en-US" sz="1100">
              <a:solidFill>
                <a:sysClr val="windowText" lastClr="000000"/>
              </a:solidFill>
            </a:rPr>
            <a:t>万円以上の物品の購入の場合は</a:t>
          </a:r>
          <a:r>
            <a:rPr kumimoji="1" lang="en-US" altLang="ja-JP" sz="1100">
              <a:solidFill>
                <a:sysClr val="windowText" lastClr="000000"/>
              </a:solidFill>
            </a:rPr>
            <a:t>3</a:t>
          </a:r>
          <a:r>
            <a:rPr kumimoji="1" lang="ja-JP" altLang="en-US" sz="1100">
              <a:solidFill>
                <a:sysClr val="windowText" lastClr="000000"/>
              </a:solidFill>
            </a:rPr>
            <a:t>社見積もりが原則ですが、</a:t>
          </a:r>
          <a:r>
            <a:rPr kumimoji="1" lang="en-US" altLang="ja-JP" sz="1100">
              <a:solidFill>
                <a:sysClr val="windowText" lastClr="000000"/>
              </a:solidFill>
            </a:rPr>
            <a:t>2</a:t>
          </a:r>
          <a:r>
            <a:rPr kumimoji="1" lang="ja-JP" altLang="en-US" sz="1100">
              <a:solidFill>
                <a:sysClr val="windowText" lastClr="000000"/>
              </a:solidFill>
            </a:rPr>
            <a:t>社分しか見積もりを用意できなかった場合に提出してください。</a:t>
          </a:r>
          <a:endParaRPr kumimoji="1" lang="en-US" altLang="ja-JP" sz="1100">
            <a:solidFill>
              <a:sysClr val="windowText" lastClr="000000"/>
            </a:solidFill>
          </a:endParaRPr>
        </a:p>
        <a:p>
          <a:pPr algn="l"/>
          <a:r>
            <a:rPr kumimoji="1" lang="ja-JP" altLang="en-US" sz="1100">
              <a:solidFill>
                <a:sysClr val="windowText" lastClr="000000"/>
              </a:solidFill>
            </a:rPr>
            <a:t>採択業者</a:t>
          </a:r>
          <a:r>
            <a:rPr kumimoji="1" lang="en-US" altLang="ja-JP" sz="1100">
              <a:solidFill>
                <a:sysClr val="windowText" lastClr="000000"/>
              </a:solidFill>
            </a:rPr>
            <a:t>1</a:t>
          </a:r>
          <a:r>
            <a:rPr kumimoji="1" lang="ja-JP" altLang="en-US" sz="1100">
              <a:solidFill>
                <a:sysClr val="windowText" lastClr="000000"/>
              </a:solidFill>
            </a:rPr>
            <a:t>社のみからしか見積もりを取得していない場合には、原則として補助対象外となります。</a:t>
          </a:r>
          <a:endParaRPr kumimoji="1" lang="en-US" altLang="ja-JP" sz="1100">
            <a:solidFill>
              <a:sysClr val="windowText" lastClr="000000"/>
            </a:solidFill>
          </a:endParaRPr>
        </a:p>
        <a:p>
          <a:pPr algn="l"/>
          <a:r>
            <a:rPr kumimoji="1" lang="ja-JP" altLang="en-US" sz="1100">
              <a:solidFill>
                <a:sysClr val="windowText" lastClr="000000"/>
              </a:solidFill>
            </a:rPr>
            <a:t>物品をその業者からしか購入できない場合には、業者発行の「独占販売等を証明する文書」（写し）を提出してください。</a:t>
          </a:r>
          <a:endParaRPr kumimoji="1" lang="en-US" altLang="ja-JP" sz="1100">
            <a:solidFill>
              <a:sysClr val="windowText" lastClr="000000"/>
            </a:solidFill>
          </a:endParaRPr>
        </a:p>
        <a:p>
          <a:pPr algn="l"/>
          <a:r>
            <a:rPr kumimoji="1" lang="en-US" altLang="ja-JP" sz="1100">
              <a:solidFill>
                <a:sysClr val="windowText" lastClr="000000"/>
              </a:solidFill>
            </a:rPr>
            <a:t>※30</a:t>
          </a:r>
          <a:r>
            <a:rPr kumimoji="1" lang="ja-JP" altLang="en-US" sz="1100">
              <a:solidFill>
                <a:sysClr val="windowText" lastClr="000000"/>
              </a:solidFill>
            </a:rPr>
            <a:t>万円未満の物品について「特命理由書」は使用できません。</a:t>
          </a:r>
          <a:endParaRPr kumimoji="1" lang="en-US" altLang="ja-JP" sz="1100">
            <a:solidFill>
              <a:sysClr val="windowText" lastClr="000000"/>
            </a:solidFill>
          </a:endParaRPr>
        </a:p>
        <a:p>
          <a:pPr algn="l"/>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61;&#25104;&#20418;/&#31169;&#31435;&#24188;&#31258;&#22290;&#31561;&#29872;&#22659;&#25972;&#20633;&#36027;&#35036;&#21161;&#65288;&#36890;&#31216;&#65306;&#36938;&#20855;&#65289;/R6/04_&#20132;&#20184;&#30003;&#35531;&#20381;&#38972;/00_&#20316;&#26989;/04_&#35352;&#20837;&#20363;/&#27096;&#24335;&#12392;&#35352;&#20837;&#20363;&#12288;&#20998;&#21106;/&#12304;&#26368;&#32066;&#32232;&#38598;&#20013;&#12305;02-1_&#65288;&#26696;&#65289;&#36938;&#20855;&#20132;&#20184;&#30003;&#35531;&#26360;&#65288;&#31532;1&#21495;&#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1"/>
      <sheetName val="交2"/>
      <sheetName val="交3"/>
      <sheetName val="確認書"/>
      <sheetName val="交1 (記入例)"/>
      <sheetName val="交2 (記入例)"/>
      <sheetName val="交3 (記入例)"/>
      <sheetName val="確認書 (記入例)"/>
      <sheetName val="特命理由書（任意様式；記入例）"/>
    </sheetNames>
    <sheetDataSet>
      <sheetData sheetId="0" refreshError="1"/>
      <sheetData sheetId="1" refreshError="1"/>
      <sheetData sheetId="2">
        <row r="15">
          <cell r="B15" t="str">
            <v>ア</v>
          </cell>
        </row>
        <row r="22">
          <cell r="B22" t="str">
            <v>イ</v>
          </cell>
        </row>
        <row r="23">
          <cell r="B23" t="str">
            <v>ウ</v>
          </cell>
        </row>
        <row r="24">
          <cell r="B24" t="str">
            <v>エ</v>
          </cell>
        </row>
      </sheetData>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A25C2-70A8-440E-9DE1-42023D852968}">
  <sheetPr>
    <tabColor theme="6" tint="0.59999389629810485"/>
    <pageSetUpPr fitToPage="1"/>
  </sheetPr>
  <dimension ref="A1:W74"/>
  <sheetViews>
    <sheetView tabSelected="1" zoomScaleNormal="100" zoomScaleSheetLayoutView="100" workbookViewId="0">
      <selection activeCell="B6" sqref="B6"/>
    </sheetView>
  </sheetViews>
  <sheetFormatPr defaultColWidth="8.7265625" defaultRowHeight="13.5"/>
  <cols>
    <col min="1" max="103" width="3.6328125" style="1" customWidth="1"/>
    <col min="104" max="16384" width="8.7265625" style="1"/>
  </cols>
  <sheetData>
    <row r="1" spans="1:17" ht="14.25" thickBot="1">
      <c r="A1" s="1" t="s">
        <v>0</v>
      </c>
      <c r="K1" s="2" t="s">
        <v>134</v>
      </c>
      <c r="L1" s="11" t="s">
        <v>160</v>
      </c>
      <c r="M1" s="2" t="s">
        <v>1</v>
      </c>
      <c r="N1" s="11" t="s">
        <v>218</v>
      </c>
      <c r="O1" s="2" t="s">
        <v>2</v>
      </c>
      <c r="P1" s="11" t="s">
        <v>142</v>
      </c>
      <c r="Q1" s="2" t="s">
        <v>3</v>
      </c>
    </row>
    <row r="2" spans="1:17">
      <c r="A2" s="227" t="s">
        <v>30</v>
      </c>
      <c r="B2" s="228"/>
      <c r="C2" s="228"/>
      <c r="D2" s="229"/>
    </row>
    <row r="3" spans="1:17" ht="14.25" thickBot="1">
      <c r="A3" s="230"/>
      <c r="B3" s="231"/>
      <c r="C3" s="231"/>
      <c r="D3" s="232"/>
      <c r="H3" s="233"/>
      <c r="I3" s="233"/>
      <c r="J3" s="233"/>
      <c r="K3" s="206" t="s">
        <v>4</v>
      </c>
      <c r="L3" s="234"/>
      <c r="M3" s="222">
        <v>1</v>
      </c>
      <c r="N3" s="222">
        <v>1</v>
      </c>
      <c r="O3" s="222">
        <v>1</v>
      </c>
      <c r="P3" s="222">
        <v>1</v>
      </c>
      <c r="Q3" s="222">
        <v>1</v>
      </c>
    </row>
    <row r="4" spans="1:17">
      <c r="A4" s="15"/>
      <c r="B4" s="15"/>
      <c r="C4" s="15"/>
      <c r="D4" s="15"/>
      <c r="H4" s="233"/>
      <c r="I4" s="233"/>
      <c r="J4" s="233"/>
      <c r="K4" s="235"/>
      <c r="L4" s="236"/>
      <c r="M4" s="223"/>
      <c r="N4" s="223"/>
      <c r="O4" s="223"/>
      <c r="P4" s="223"/>
      <c r="Q4" s="223"/>
    </row>
    <row r="5" spans="1:17" ht="13.5" customHeight="1">
      <c r="E5" s="224"/>
      <c r="F5" s="224"/>
      <c r="G5" s="224"/>
      <c r="H5" s="225" t="s">
        <v>27</v>
      </c>
      <c r="I5" s="225"/>
      <c r="J5" s="226"/>
      <c r="K5" s="200" t="s">
        <v>135</v>
      </c>
      <c r="L5" s="200" t="s">
        <v>135</v>
      </c>
      <c r="M5" s="201" t="s">
        <v>135</v>
      </c>
      <c r="N5" s="201" t="s">
        <v>135</v>
      </c>
      <c r="O5" s="201" t="s">
        <v>135</v>
      </c>
      <c r="P5" s="201" t="s">
        <v>135</v>
      </c>
      <c r="Q5" s="201" t="s">
        <v>135</v>
      </c>
    </row>
    <row r="6" spans="1:17" ht="13.5" customHeight="1">
      <c r="E6" s="224"/>
      <c r="F6" s="224"/>
      <c r="G6" s="224"/>
      <c r="H6" s="225"/>
      <c r="I6" s="225"/>
      <c r="J6" s="226"/>
      <c r="K6" s="210"/>
      <c r="L6" s="210"/>
      <c r="M6" s="210"/>
      <c r="N6" s="210"/>
      <c r="O6" s="210"/>
      <c r="P6" s="210"/>
      <c r="Q6" s="210"/>
    </row>
    <row r="7" spans="1:17">
      <c r="I7" s="82" t="s">
        <v>85</v>
      </c>
    </row>
    <row r="8" spans="1:17">
      <c r="A8" s="1" t="s">
        <v>5</v>
      </c>
    </row>
    <row r="10" spans="1:17" ht="13.5" customHeight="1">
      <c r="F10" s="211" t="s">
        <v>87</v>
      </c>
      <c r="G10" s="206"/>
      <c r="H10" s="206"/>
      <c r="I10" s="206"/>
      <c r="J10" s="212" t="s">
        <v>136</v>
      </c>
      <c r="K10" s="212"/>
      <c r="L10" s="212"/>
      <c r="M10" s="212"/>
      <c r="N10" s="212"/>
      <c r="O10" s="212"/>
      <c r="P10" s="212"/>
      <c r="Q10" s="212"/>
    </row>
    <row r="11" spans="1:17">
      <c r="F11" s="206"/>
      <c r="G11" s="206"/>
      <c r="H11" s="206"/>
      <c r="I11" s="206"/>
      <c r="J11" s="213"/>
      <c r="K11" s="213"/>
      <c r="L11" s="213"/>
      <c r="M11" s="213"/>
      <c r="N11" s="213"/>
      <c r="O11" s="213"/>
      <c r="P11" s="213"/>
      <c r="Q11" s="213"/>
    </row>
    <row r="12" spans="1:17" ht="13.5" customHeight="1">
      <c r="F12" s="211" t="s">
        <v>84</v>
      </c>
      <c r="G12" s="206"/>
      <c r="H12" s="206"/>
      <c r="I12" s="206"/>
      <c r="J12" s="214" t="s">
        <v>137</v>
      </c>
      <c r="K12" s="214"/>
      <c r="L12" s="214"/>
      <c r="M12" s="214"/>
      <c r="N12" s="214"/>
      <c r="O12" s="214"/>
      <c r="P12" s="214"/>
      <c r="Q12" s="214"/>
    </row>
    <row r="13" spans="1:17">
      <c r="F13" s="206"/>
      <c r="G13" s="206"/>
      <c r="H13" s="206"/>
      <c r="I13" s="206"/>
      <c r="J13" s="215"/>
      <c r="K13" s="215"/>
      <c r="L13" s="215"/>
      <c r="M13" s="215"/>
      <c r="N13" s="215"/>
      <c r="O13" s="215"/>
      <c r="P13" s="215"/>
      <c r="Q13" s="215"/>
    </row>
    <row r="14" spans="1:17">
      <c r="F14" s="206" t="s">
        <v>26</v>
      </c>
      <c r="G14" s="206"/>
      <c r="H14" s="206"/>
      <c r="I14" s="206"/>
      <c r="J14" s="214" t="s">
        <v>138</v>
      </c>
      <c r="K14" s="214"/>
      <c r="L14" s="214"/>
      <c r="M14" s="214"/>
      <c r="N14" s="214"/>
      <c r="O14" s="214"/>
      <c r="P14" s="214"/>
      <c r="Q14" s="216" t="s">
        <v>7</v>
      </c>
    </row>
    <row r="15" spans="1:17">
      <c r="F15" s="206"/>
      <c r="G15" s="206"/>
      <c r="H15" s="206"/>
      <c r="I15" s="206"/>
      <c r="J15" s="215"/>
      <c r="K15" s="215"/>
      <c r="L15" s="215"/>
      <c r="M15" s="215"/>
      <c r="N15" s="215"/>
      <c r="O15" s="215"/>
      <c r="P15" s="215"/>
      <c r="Q15" s="217"/>
    </row>
    <row r="16" spans="1:17" ht="13.5" customHeight="1">
      <c r="F16" s="206" t="s">
        <v>6</v>
      </c>
      <c r="G16" s="206"/>
      <c r="H16" s="206"/>
      <c r="I16" s="206"/>
      <c r="J16" s="218" t="s">
        <v>139</v>
      </c>
      <c r="K16" s="218"/>
      <c r="L16" s="218"/>
      <c r="M16" s="218"/>
      <c r="N16" s="218"/>
      <c r="O16" s="219" t="s">
        <v>86</v>
      </c>
      <c r="P16" s="219"/>
      <c r="Q16" s="219"/>
    </row>
    <row r="17" spans="1:17">
      <c r="F17" s="206"/>
      <c r="G17" s="206"/>
      <c r="H17" s="206"/>
      <c r="I17" s="206"/>
      <c r="J17" s="212"/>
      <c r="K17" s="212"/>
      <c r="L17" s="212"/>
      <c r="M17" s="212"/>
      <c r="N17" s="212"/>
      <c r="O17" s="220"/>
      <c r="P17" s="220"/>
      <c r="Q17" s="220"/>
    </row>
    <row r="18" spans="1:17" ht="13.5" customHeight="1">
      <c r="F18" s="3"/>
      <c r="G18" s="3"/>
      <c r="H18" s="102" t="s">
        <v>8</v>
      </c>
      <c r="I18" s="102"/>
      <c r="J18" s="221" t="s">
        <v>140</v>
      </c>
      <c r="K18" s="221"/>
      <c r="L18" s="221"/>
      <c r="M18" s="221"/>
      <c r="N18" s="221"/>
      <c r="O18" s="208"/>
      <c r="P18" s="208"/>
      <c r="Q18" s="208"/>
    </row>
    <row r="19" spans="1:17">
      <c r="F19" s="3"/>
      <c r="G19" s="3"/>
      <c r="H19" s="102"/>
      <c r="I19" s="102"/>
      <c r="J19" s="209"/>
      <c r="K19" s="209"/>
      <c r="L19" s="209"/>
      <c r="M19" s="209"/>
      <c r="N19" s="209"/>
      <c r="O19" s="209"/>
      <c r="P19" s="209"/>
      <c r="Q19" s="209"/>
    </row>
    <row r="20" spans="1:17" ht="13.5" customHeight="1">
      <c r="F20" s="206" t="s">
        <v>51</v>
      </c>
      <c r="G20" s="206"/>
      <c r="H20" s="206"/>
      <c r="I20" s="206"/>
      <c r="J20" s="207" t="s">
        <v>141</v>
      </c>
      <c r="K20" s="208"/>
      <c r="L20" s="208"/>
      <c r="M20" s="208"/>
      <c r="N20" s="208"/>
      <c r="O20" s="208"/>
      <c r="P20" s="208"/>
      <c r="Q20" s="208"/>
    </row>
    <row r="21" spans="1:17">
      <c r="F21" s="206"/>
      <c r="G21" s="206"/>
      <c r="H21" s="206"/>
      <c r="I21" s="206"/>
      <c r="J21" s="209"/>
      <c r="K21" s="209"/>
      <c r="L21" s="209"/>
      <c r="M21" s="209"/>
      <c r="N21" s="209"/>
      <c r="O21" s="209"/>
      <c r="P21" s="209"/>
      <c r="Q21" s="209"/>
    </row>
    <row r="23" spans="1:17" ht="13.5" customHeight="1">
      <c r="A23" s="186" t="s">
        <v>211</v>
      </c>
      <c r="B23" s="186"/>
      <c r="C23" s="186"/>
      <c r="D23" s="186"/>
      <c r="E23" s="186"/>
      <c r="F23" s="186"/>
      <c r="G23" s="186"/>
      <c r="H23" s="186"/>
      <c r="I23" s="186"/>
      <c r="J23" s="186"/>
      <c r="K23" s="186"/>
      <c r="L23" s="186"/>
      <c r="M23" s="186"/>
      <c r="N23" s="186"/>
      <c r="O23" s="186"/>
      <c r="P23" s="186"/>
      <c r="Q23" s="186"/>
    </row>
    <row r="24" spans="1:17" ht="11.45" customHeight="1">
      <c r="A24" s="186"/>
      <c r="B24" s="186"/>
      <c r="C24" s="186"/>
      <c r="D24" s="186"/>
      <c r="E24" s="186"/>
      <c r="F24" s="186"/>
      <c r="G24" s="186"/>
      <c r="H24" s="186"/>
      <c r="I24" s="186"/>
      <c r="J24" s="186"/>
      <c r="K24" s="186"/>
      <c r="L24" s="186"/>
      <c r="M24" s="186"/>
      <c r="N24" s="186"/>
      <c r="O24" s="186"/>
      <c r="P24" s="186"/>
      <c r="Q24" s="186"/>
    </row>
    <row r="25" spans="1:17" ht="1.9" customHeight="1">
      <c r="A25" s="186"/>
      <c r="B25" s="186"/>
      <c r="C25" s="186"/>
      <c r="D25" s="186"/>
      <c r="E25" s="186"/>
      <c r="F25" s="186"/>
      <c r="G25" s="186"/>
      <c r="H25" s="186"/>
      <c r="I25" s="186"/>
      <c r="J25" s="186"/>
      <c r="K25" s="186"/>
      <c r="L25" s="186"/>
      <c r="M25" s="186"/>
      <c r="N25" s="186"/>
      <c r="O25" s="186"/>
      <c r="P25" s="186"/>
      <c r="Q25" s="186"/>
    </row>
    <row r="27" spans="1:17">
      <c r="A27" s="1" t="s">
        <v>31</v>
      </c>
    </row>
    <row r="29" spans="1:17">
      <c r="A29" s="102" t="s">
        <v>9</v>
      </c>
      <c r="B29" s="102"/>
      <c r="C29" s="102"/>
      <c r="D29" s="102"/>
      <c r="E29" s="102"/>
      <c r="F29" s="102"/>
      <c r="G29" s="102"/>
      <c r="H29" s="102"/>
      <c r="I29" s="102"/>
      <c r="J29" s="102"/>
      <c r="K29" s="102"/>
      <c r="L29" s="102"/>
      <c r="M29" s="102"/>
      <c r="N29" s="102"/>
      <c r="O29" s="102"/>
      <c r="P29" s="102"/>
      <c r="Q29" s="102"/>
    </row>
    <row r="30" spans="1:17" ht="13.5" customHeight="1">
      <c r="A30" s="164" t="s">
        <v>61</v>
      </c>
      <c r="B30" s="164"/>
      <c r="C30" s="164"/>
      <c r="D30" s="164"/>
      <c r="E30" s="164"/>
      <c r="F30" s="164"/>
      <c r="G30" s="164"/>
      <c r="H30" s="164"/>
      <c r="I30" s="164"/>
      <c r="J30" s="164"/>
      <c r="K30" s="164"/>
      <c r="L30" s="164"/>
      <c r="M30" s="164"/>
      <c r="N30" s="164"/>
      <c r="O30" s="164"/>
      <c r="P30" s="164"/>
      <c r="Q30" s="164"/>
    </row>
    <row r="31" spans="1:17" ht="13.5" customHeight="1">
      <c r="A31" s="164"/>
      <c r="B31" s="164"/>
      <c r="C31" s="164"/>
      <c r="D31" s="164"/>
      <c r="E31" s="164"/>
      <c r="F31" s="164"/>
      <c r="G31" s="164"/>
      <c r="H31" s="164"/>
      <c r="I31" s="164"/>
      <c r="J31" s="164"/>
      <c r="K31" s="164"/>
      <c r="L31" s="164"/>
      <c r="M31" s="164"/>
      <c r="N31" s="164"/>
      <c r="O31" s="164"/>
      <c r="P31" s="164"/>
      <c r="Q31" s="164"/>
    </row>
    <row r="33" spans="1:17">
      <c r="B33" s="187" t="s">
        <v>15</v>
      </c>
      <c r="C33" s="188"/>
      <c r="D33" s="10" t="s">
        <v>10</v>
      </c>
      <c r="E33" s="8" t="s">
        <v>11</v>
      </c>
      <c r="F33" s="9" t="s">
        <v>12</v>
      </c>
      <c r="G33" s="6" t="s">
        <v>13</v>
      </c>
      <c r="H33" s="7" t="s">
        <v>10</v>
      </c>
      <c r="I33" s="9" t="s">
        <v>11</v>
      </c>
      <c r="J33" s="6" t="s">
        <v>12</v>
      </c>
      <c r="K33" s="7" t="s">
        <v>14</v>
      </c>
      <c r="M33" s="5"/>
      <c r="N33" s="5"/>
    </row>
    <row r="34" spans="1:17" ht="13.5" customHeight="1">
      <c r="B34" s="101"/>
      <c r="C34" s="189"/>
      <c r="D34" s="191"/>
      <c r="E34" s="194" t="s">
        <v>142</v>
      </c>
      <c r="F34" s="197" t="s">
        <v>25</v>
      </c>
      <c r="G34" s="200" t="s">
        <v>25</v>
      </c>
      <c r="H34" s="203" t="s">
        <v>25</v>
      </c>
      <c r="I34" s="158" t="s">
        <v>25</v>
      </c>
      <c r="J34" s="158" t="s">
        <v>25</v>
      </c>
      <c r="K34" s="161" t="s">
        <v>25</v>
      </c>
    </row>
    <row r="35" spans="1:17" ht="13.5" customHeight="1">
      <c r="B35" s="101"/>
      <c r="C35" s="189"/>
      <c r="D35" s="192"/>
      <c r="E35" s="195"/>
      <c r="F35" s="198"/>
      <c r="G35" s="201"/>
      <c r="H35" s="204"/>
      <c r="I35" s="159"/>
      <c r="J35" s="159"/>
      <c r="K35" s="162"/>
    </row>
    <row r="36" spans="1:17" ht="13.5" customHeight="1">
      <c r="B36" s="103"/>
      <c r="C36" s="190"/>
      <c r="D36" s="193"/>
      <c r="E36" s="196"/>
      <c r="F36" s="199"/>
      <c r="G36" s="202"/>
      <c r="H36" s="205"/>
      <c r="I36" s="160"/>
      <c r="J36" s="160"/>
      <c r="K36" s="163"/>
    </row>
    <row r="38" spans="1:17" ht="13.5" customHeight="1">
      <c r="A38" s="164" t="s">
        <v>62</v>
      </c>
      <c r="B38" s="164"/>
      <c r="C38" s="164"/>
      <c r="D38" s="164"/>
      <c r="E38" s="164"/>
      <c r="F38" s="164"/>
      <c r="G38" s="164"/>
      <c r="H38" s="164"/>
      <c r="I38" s="164"/>
      <c r="J38" s="164"/>
      <c r="K38" s="164"/>
      <c r="L38" s="164"/>
      <c r="M38" s="164"/>
      <c r="N38" s="164"/>
      <c r="O38" s="164"/>
      <c r="P38" s="164"/>
      <c r="Q38" s="164"/>
    </row>
    <row r="39" spans="1:17" ht="13.5" customHeight="1">
      <c r="A39" s="164"/>
      <c r="B39" s="164"/>
      <c r="C39" s="164"/>
      <c r="D39" s="164"/>
      <c r="E39" s="164"/>
      <c r="F39" s="164"/>
      <c r="G39" s="164"/>
      <c r="H39" s="164"/>
      <c r="I39" s="164"/>
      <c r="J39" s="164"/>
      <c r="K39" s="164"/>
      <c r="L39" s="164"/>
      <c r="M39" s="164"/>
      <c r="N39" s="164"/>
      <c r="O39" s="164"/>
      <c r="P39" s="164"/>
      <c r="Q39" s="164"/>
    </row>
    <row r="41" spans="1:17" ht="13.5" customHeight="1">
      <c r="B41" s="165" t="s">
        <v>59</v>
      </c>
      <c r="C41" s="166"/>
      <c r="D41" s="166"/>
      <c r="E41" s="166"/>
      <c r="F41" s="170" t="s">
        <v>95</v>
      </c>
      <c r="G41" s="166"/>
      <c r="H41" s="171"/>
      <c r="I41" s="170" t="s">
        <v>73</v>
      </c>
      <c r="J41" s="166"/>
      <c r="K41" s="166"/>
      <c r="L41" s="166"/>
      <c r="M41" s="166"/>
      <c r="N41" s="166"/>
      <c r="O41" s="166"/>
      <c r="P41" s="166"/>
      <c r="Q41" s="174"/>
    </row>
    <row r="42" spans="1:17">
      <c r="B42" s="167"/>
      <c r="C42" s="136"/>
      <c r="D42" s="136"/>
      <c r="E42" s="136"/>
      <c r="F42" s="135"/>
      <c r="G42" s="136"/>
      <c r="H42" s="137"/>
      <c r="I42" s="135"/>
      <c r="J42" s="136"/>
      <c r="K42" s="136"/>
      <c r="L42" s="136"/>
      <c r="M42" s="136"/>
      <c r="N42" s="136"/>
      <c r="O42" s="136"/>
      <c r="P42" s="136"/>
      <c r="Q42" s="175"/>
    </row>
    <row r="43" spans="1:17">
      <c r="B43" s="167"/>
      <c r="C43" s="136"/>
      <c r="D43" s="136"/>
      <c r="E43" s="136"/>
      <c r="F43" s="135"/>
      <c r="G43" s="136"/>
      <c r="H43" s="137"/>
      <c r="I43" s="135"/>
      <c r="J43" s="136"/>
      <c r="K43" s="136"/>
      <c r="L43" s="136"/>
      <c r="M43" s="136"/>
      <c r="N43" s="136"/>
      <c r="O43" s="136"/>
      <c r="P43" s="136"/>
      <c r="Q43" s="175"/>
    </row>
    <row r="44" spans="1:17" ht="14.25" thickBot="1">
      <c r="B44" s="168"/>
      <c r="C44" s="169"/>
      <c r="D44" s="169"/>
      <c r="E44" s="169"/>
      <c r="F44" s="172"/>
      <c r="G44" s="169"/>
      <c r="H44" s="173"/>
      <c r="I44" s="172"/>
      <c r="J44" s="169"/>
      <c r="K44" s="169"/>
      <c r="L44" s="169"/>
      <c r="M44" s="169"/>
      <c r="N44" s="169"/>
      <c r="O44" s="169"/>
      <c r="P44" s="169"/>
      <c r="Q44" s="176"/>
    </row>
    <row r="45" spans="1:17" ht="14.25" customHeight="1" thickTop="1">
      <c r="B45" s="177" t="s">
        <v>144</v>
      </c>
      <c r="C45" s="178"/>
      <c r="D45" s="178"/>
      <c r="E45" s="179"/>
      <c r="F45" s="180" t="s">
        <v>60</v>
      </c>
      <c r="G45" s="181"/>
      <c r="H45" s="182"/>
      <c r="I45" s="183" t="s">
        <v>212</v>
      </c>
      <c r="J45" s="183"/>
      <c r="K45" s="184">
        <v>600000</v>
      </c>
      <c r="L45" s="184"/>
      <c r="M45" s="184"/>
      <c r="N45" s="185" t="s">
        <v>213</v>
      </c>
      <c r="O45" s="155">
        <f>IF(B45="","",K45+K47)</f>
        <v>800000</v>
      </c>
      <c r="P45" s="156"/>
      <c r="Q45" s="157"/>
    </row>
    <row r="46" spans="1:17" ht="13.5" customHeight="1">
      <c r="B46" s="126"/>
      <c r="C46" s="127"/>
      <c r="D46" s="127"/>
      <c r="E46" s="128"/>
      <c r="F46" s="135"/>
      <c r="G46" s="136"/>
      <c r="H46" s="137"/>
      <c r="I46" s="121"/>
      <c r="J46" s="121"/>
      <c r="K46" s="122"/>
      <c r="L46" s="122"/>
      <c r="M46" s="122"/>
      <c r="N46" s="142"/>
      <c r="O46" s="118"/>
      <c r="P46" s="119"/>
      <c r="Q46" s="120"/>
    </row>
    <row r="47" spans="1:17" ht="13.5" customHeight="1">
      <c r="B47" s="126"/>
      <c r="C47" s="127"/>
      <c r="D47" s="127"/>
      <c r="E47" s="128"/>
      <c r="F47" s="135"/>
      <c r="G47" s="136"/>
      <c r="H47" s="137"/>
      <c r="I47" s="121" t="s">
        <v>214</v>
      </c>
      <c r="J47" s="121"/>
      <c r="K47" s="122">
        <v>200000</v>
      </c>
      <c r="L47" s="122"/>
      <c r="M47" s="122"/>
      <c r="N47" s="142"/>
      <c r="O47" s="118"/>
      <c r="P47" s="119"/>
      <c r="Q47" s="120"/>
    </row>
    <row r="48" spans="1:17" ht="13.5" customHeight="1">
      <c r="B48" s="129"/>
      <c r="C48" s="130"/>
      <c r="D48" s="130"/>
      <c r="E48" s="131"/>
      <c r="F48" s="138"/>
      <c r="G48" s="139"/>
      <c r="H48" s="140"/>
      <c r="I48" s="141"/>
      <c r="J48" s="141"/>
      <c r="K48" s="154"/>
      <c r="L48" s="154"/>
      <c r="M48" s="154"/>
      <c r="N48" s="142"/>
      <c r="O48" s="118"/>
      <c r="P48" s="119"/>
      <c r="Q48" s="120"/>
    </row>
    <row r="49" spans="2:23" ht="13.5" customHeight="1">
      <c r="B49" s="123" t="s">
        <v>145</v>
      </c>
      <c r="C49" s="124"/>
      <c r="D49" s="124"/>
      <c r="E49" s="125"/>
      <c r="F49" s="132" t="s">
        <v>143</v>
      </c>
      <c r="G49" s="133"/>
      <c r="H49" s="134"/>
      <c r="I49" s="121" t="s">
        <v>212</v>
      </c>
      <c r="J49" s="121"/>
      <c r="K49" s="122">
        <v>155000</v>
      </c>
      <c r="L49" s="122"/>
      <c r="M49" s="122"/>
      <c r="N49" s="141" t="s">
        <v>213</v>
      </c>
      <c r="O49" s="151">
        <f>IF(B49="","",K49+K51)</f>
        <v>200000</v>
      </c>
      <c r="P49" s="152"/>
      <c r="Q49" s="153"/>
      <c r="W49" s="98"/>
    </row>
    <row r="50" spans="2:23" ht="13.5" customHeight="1">
      <c r="B50" s="126"/>
      <c r="C50" s="127"/>
      <c r="D50" s="127"/>
      <c r="E50" s="128"/>
      <c r="F50" s="135"/>
      <c r="G50" s="136"/>
      <c r="H50" s="137"/>
      <c r="I50" s="121"/>
      <c r="J50" s="121"/>
      <c r="K50" s="122"/>
      <c r="L50" s="122"/>
      <c r="M50" s="122"/>
      <c r="N50" s="142"/>
      <c r="O50" s="118"/>
      <c r="P50" s="119"/>
      <c r="Q50" s="120"/>
    </row>
    <row r="51" spans="2:23" ht="13.5" customHeight="1">
      <c r="B51" s="126"/>
      <c r="C51" s="127"/>
      <c r="D51" s="127"/>
      <c r="E51" s="128"/>
      <c r="F51" s="135"/>
      <c r="G51" s="136"/>
      <c r="H51" s="137"/>
      <c r="I51" s="121" t="s">
        <v>214</v>
      </c>
      <c r="J51" s="121"/>
      <c r="K51" s="122">
        <v>45000</v>
      </c>
      <c r="L51" s="122"/>
      <c r="M51" s="122"/>
      <c r="N51" s="142"/>
      <c r="O51" s="118"/>
      <c r="P51" s="119"/>
      <c r="Q51" s="120"/>
    </row>
    <row r="52" spans="2:23" ht="13.5" customHeight="1">
      <c r="B52" s="129"/>
      <c r="C52" s="130"/>
      <c r="D52" s="130"/>
      <c r="E52" s="131"/>
      <c r="F52" s="138"/>
      <c r="G52" s="139"/>
      <c r="H52" s="140"/>
      <c r="I52" s="121"/>
      <c r="J52" s="121"/>
      <c r="K52" s="122"/>
      <c r="L52" s="122"/>
      <c r="M52" s="122"/>
      <c r="N52" s="143"/>
      <c r="O52" s="118"/>
      <c r="P52" s="119"/>
      <c r="Q52" s="120"/>
    </row>
    <row r="53" spans="2:23" ht="13.5" customHeight="1">
      <c r="B53" s="123"/>
      <c r="C53" s="124"/>
      <c r="D53" s="124"/>
      <c r="E53" s="125"/>
      <c r="F53" s="132" t="s">
        <v>60</v>
      </c>
      <c r="G53" s="133"/>
      <c r="H53" s="134"/>
      <c r="I53" s="143" t="s">
        <v>212</v>
      </c>
      <c r="J53" s="143"/>
      <c r="K53" s="150"/>
      <c r="L53" s="150"/>
      <c r="M53" s="150"/>
      <c r="N53" s="142" t="s">
        <v>213</v>
      </c>
      <c r="O53" s="151" t="str">
        <f>IF(B53="","",K53+K55)</f>
        <v/>
      </c>
      <c r="P53" s="152"/>
      <c r="Q53" s="153"/>
    </row>
    <row r="54" spans="2:23" ht="13.5" customHeight="1">
      <c r="B54" s="126"/>
      <c r="C54" s="127"/>
      <c r="D54" s="127"/>
      <c r="E54" s="128"/>
      <c r="F54" s="135"/>
      <c r="G54" s="136"/>
      <c r="H54" s="137"/>
      <c r="I54" s="121"/>
      <c r="J54" s="121"/>
      <c r="K54" s="122"/>
      <c r="L54" s="122"/>
      <c r="M54" s="122"/>
      <c r="N54" s="142"/>
      <c r="O54" s="118"/>
      <c r="P54" s="119"/>
      <c r="Q54" s="120"/>
    </row>
    <row r="55" spans="2:23" ht="13.5" customHeight="1">
      <c r="B55" s="126"/>
      <c r="C55" s="127"/>
      <c r="D55" s="127"/>
      <c r="E55" s="128"/>
      <c r="F55" s="135"/>
      <c r="G55" s="136"/>
      <c r="H55" s="137"/>
      <c r="I55" s="121" t="s">
        <v>214</v>
      </c>
      <c r="J55" s="121"/>
      <c r="K55" s="122"/>
      <c r="L55" s="122"/>
      <c r="M55" s="122"/>
      <c r="N55" s="142"/>
      <c r="O55" s="118"/>
      <c r="P55" s="119"/>
      <c r="Q55" s="120"/>
    </row>
    <row r="56" spans="2:23" ht="13.5" customHeight="1">
      <c r="B56" s="129"/>
      <c r="C56" s="130"/>
      <c r="D56" s="130"/>
      <c r="E56" s="131"/>
      <c r="F56" s="138"/>
      <c r="G56" s="139"/>
      <c r="H56" s="140"/>
      <c r="I56" s="141"/>
      <c r="J56" s="141"/>
      <c r="K56" s="154"/>
      <c r="L56" s="154"/>
      <c r="M56" s="154"/>
      <c r="N56" s="142"/>
      <c r="O56" s="144"/>
      <c r="P56" s="145"/>
      <c r="Q56" s="146"/>
    </row>
    <row r="57" spans="2:23" ht="13.5" customHeight="1">
      <c r="B57" s="123"/>
      <c r="C57" s="124"/>
      <c r="D57" s="124"/>
      <c r="E57" s="125"/>
      <c r="F57" s="132" t="s">
        <v>60</v>
      </c>
      <c r="G57" s="133"/>
      <c r="H57" s="134"/>
      <c r="I57" s="121" t="s">
        <v>212</v>
      </c>
      <c r="J57" s="121"/>
      <c r="K57" s="122"/>
      <c r="L57" s="122"/>
      <c r="M57" s="122"/>
      <c r="N57" s="141" t="s">
        <v>213</v>
      </c>
      <c r="O57" s="118" t="str">
        <f>IF(B57="","",K57+K59)</f>
        <v/>
      </c>
      <c r="P57" s="119"/>
      <c r="Q57" s="120"/>
    </row>
    <row r="58" spans="2:23" ht="14.25" customHeight="1">
      <c r="B58" s="126"/>
      <c r="C58" s="127"/>
      <c r="D58" s="127"/>
      <c r="E58" s="128"/>
      <c r="F58" s="135"/>
      <c r="G58" s="136"/>
      <c r="H58" s="137"/>
      <c r="I58" s="121"/>
      <c r="J58" s="121"/>
      <c r="K58" s="122"/>
      <c r="L58" s="122"/>
      <c r="M58" s="122"/>
      <c r="N58" s="142"/>
      <c r="O58" s="118"/>
      <c r="P58" s="119"/>
      <c r="Q58" s="120"/>
    </row>
    <row r="59" spans="2:23" ht="14.25" customHeight="1">
      <c r="B59" s="126"/>
      <c r="C59" s="127"/>
      <c r="D59" s="127"/>
      <c r="E59" s="128"/>
      <c r="F59" s="135"/>
      <c r="G59" s="136"/>
      <c r="H59" s="137"/>
      <c r="I59" s="121" t="s">
        <v>214</v>
      </c>
      <c r="J59" s="121"/>
      <c r="K59" s="122"/>
      <c r="L59" s="122"/>
      <c r="M59" s="122"/>
      <c r="N59" s="142"/>
      <c r="O59" s="118"/>
      <c r="P59" s="119"/>
      <c r="Q59" s="120"/>
    </row>
    <row r="60" spans="2:23" ht="14.25" customHeight="1">
      <c r="B60" s="129"/>
      <c r="C60" s="130"/>
      <c r="D60" s="130"/>
      <c r="E60" s="131"/>
      <c r="F60" s="138"/>
      <c r="G60" s="139"/>
      <c r="H60" s="140"/>
      <c r="I60" s="121"/>
      <c r="J60" s="121"/>
      <c r="K60" s="122"/>
      <c r="L60" s="122"/>
      <c r="M60" s="122"/>
      <c r="N60" s="143"/>
      <c r="O60" s="144"/>
      <c r="P60" s="145"/>
      <c r="Q60" s="146"/>
    </row>
    <row r="61" spans="2:23" ht="14.25" customHeight="1">
      <c r="B61" s="123"/>
      <c r="C61" s="124"/>
      <c r="D61" s="124"/>
      <c r="E61" s="125"/>
      <c r="F61" s="135" t="s">
        <v>60</v>
      </c>
      <c r="G61" s="136"/>
      <c r="H61" s="137"/>
      <c r="I61" s="143" t="s">
        <v>212</v>
      </c>
      <c r="J61" s="143"/>
      <c r="K61" s="150"/>
      <c r="L61" s="150"/>
      <c r="M61" s="150"/>
      <c r="N61" s="142" t="s">
        <v>213</v>
      </c>
      <c r="O61" s="118" t="str">
        <f>IF(B61="","",K61+K63)</f>
        <v/>
      </c>
      <c r="P61" s="119"/>
      <c r="Q61" s="120"/>
    </row>
    <row r="62" spans="2:23" ht="14.25" customHeight="1">
      <c r="B62" s="126"/>
      <c r="C62" s="127"/>
      <c r="D62" s="127"/>
      <c r="E62" s="128"/>
      <c r="F62" s="135"/>
      <c r="G62" s="136"/>
      <c r="H62" s="137"/>
      <c r="I62" s="121"/>
      <c r="J62" s="121"/>
      <c r="K62" s="122"/>
      <c r="L62" s="122"/>
      <c r="M62" s="122"/>
      <c r="N62" s="142"/>
      <c r="O62" s="118"/>
      <c r="P62" s="119"/>
      <c r="Q62" s="120"/>
    </row>
    <row r="63" spans="2:23" ht="14.25" customHeight="1">
      <c r="B63" s="126"/>
      <c r="C63" s="127"/>
      <c r="D63" s="127"/>
      <c r="E63" s="128"/>
      <c r="F63" s="135"/>
      <c r="G63" s="136"/>
      <c r="H63" s="137"/>
      <c r="I63" s="121" t="s">
        <v>214</v>
      </c>
      <c r="J63" s="121"/>
      <c r="K63" s="122"/>
      <c r="L63" s="122"/>
      <c r="M63" s="122"/>
      <c r="N63" s="142"/>
      <c r="O63" s="118"/>
      <c r="P63" s="119"/>
      <c r="Q63" s="120"/>
    </row>
    <row r="64" spans="2:23" ht="14.25" customHeight="1" thickBot="1">
      <c r="B64" s="147"/>
      <c r="C64" s="148"/>
      <c r="D64" s="148"/>
      <c r="E64" s="149"/>
      <c r="F64" s="138"/>
      <c r="G64" s="139"/>
      <c r="H64" s="140"/>
      <c r="I64" s="121"/>
      <c r="J64" s="121"/>
      <c r="K64" s="122"/>
      <c r="L64" s="122"/>
      <c r="M64" s="122"/>
      <c r="N64" s="143"/>
      <c r="O64" s="118"/>
      <c r="P64" s="119"/>
      <c r="Q64" s="120"/>
    </row>
    <row r="65" spans="1:18" ht="14.25" customHeight="1" thickTop="1">
      <c r="B65" s="99" t="s">
        <v>215</v>
      </c>
      <c r="C65" s="100"/>
      <c r="D65" s="100"/>
      <c r="E65" s="100"/>
      <c r="F65" s="100"/>
      <c r="G65" s="100"/>
      <c r="H65" s="100"/>
      <c r="I65" s="100"/>
      <c r="J65" s="100"/>
      <c r="K65" s="100"/>
      <c r="L65" s="100"/>
      <c r="M65" s="100"/>
      <c r="N65" s="100"/>
      <c r="O65" s="105">
        <f>SUM(O45:Q64)</f>
        <v>1000000</v>
      </c>
      <c r="P65" s="106"/>
      <c r="Q65" s="107"/>
    </row>
    <row r="66" spans="1:18" ht="13.5" customHeight="1">
      <c r="B66" s="101"/>
      <c r="C66" s="102"/>
      <c r="D66" s="102"/>
      <c r="E66" s="102"/>
      <c r="F66" s="102"/>
      <c r="G66" s="102"/>
      <c r="H66" s="102"/>
      <c r="I66" s="102"/>
      <c r="J66" s="102"/>
      <c r="K66" s="102"/>
      <c r="L66" s="102"/>
      <c r="M66" s="102"/>
      <c r="N66" s="102"/>
      <c r="O66" s="108"/>
      <c r="P66" s="109"/>
      <c r="Q66" s="110"/>
    </row>
    <row r="67" spans="1:18" ht="13.5" customHeight="1">
      <c r="B67" s="103"/>
      <c r="C67" s="104"/>
      <c r="D67" s="104"/>
      <c r="E67" s="104"/>
      <c r="F67" s="104"/>
      <c r="G67" s="104"/>
      <c r="H67" s="104"/>
      <c r="I67" s="104"/>
      <c r="J67" s="104"/>
      <c r="K67" s="104"/>
      <c r="L67" s="104"/>
      <c r="M67" s="104"/>
      <c r="N67" s="104"/>
      <c r="O67" s="111"/>
      <c r="P67" s="112"/>
      <c r="Q67" s="113"/>
    </row>
    <row r="68" spans="1:18" ht="66" customHeight="1">
      <c r="B68" s="114" t="s">
        <v>216</v>
      </c>
      <c r="C68" s="115"/>
      <c r="D68" s="115"/>
      <c r="E68" s="115"/>
      <c r="F68" s="115"/>
      <c r="G68" s="115"/>
      <c r="H68" s="115"/>
      <c r="I68" s="115"/>
      <c r="J68" s="115"/>
      <c r="K68" s="115"/>
      <c r="L68" s="115"/>
      <c r="M68" s="115"/>
      <c r="N68" s="115"/>
      <c r="O68" s="115"/>
      <c r="P68" s="115"/>
      <c r="Q68" s="115"/>
    </row>
    <row r="69" spans="1:18" ht="13.15" customHeight="1">
      <c r="A69" s="13" t="s">
        <v>107</v>
      </c>
      <c r="B69" s="116" t="s">
        <v>217</v>
      </c>
      <c r="C69" s="116"/>
      <c r="D69" s="116"/>
      <c r="E69" s="116"/>
      <c r="F69" s="116"/>
      <c r="G69" s="116"/>
      <c r="H69" s="116"/>
      <c r="I69" s="116"/>
      <c r="J69" s="116"/>
      <c r="K69" s="116"/>
      <c r="L69" s="116"/>
      <c r="M69" s="116"/>
      <c r="N69" s="116"/>
      <c r="O69" s="116"/>
      <c r="P69" s="116"/>
      <c r="Q69" s="116"/>
    </row>
    <row r="70" spans="1:18" ht="21.6" customHeight="1">
      <c r="B70" s="116"/>
      <c r="C70" s="116"/>
      <c r="D70" s="116"/>
      <c r="E70" s="116"/>
      <c r="F70" s="116"/>
      <c r="G70" s="116"/>
      <c r="H70" s="116"/>
      <c r="I70" s="116"/>
      <c r="J70" s="116"/>
      <c r="K70" s="116"/>
      <c r="L70" s="116"/>
      <c r="M70" s="116"/>
      <c r="N70" s="116"/>
      <c r="O70" s="116"/>
      <c r="P70" s="116"/>
      <c r="Q70" s="116"/>
    </row>
    <row r="71" spans="1:18" ht="17.45" customHeight="1">
      <c r="A71" s="39"/>
      <c r="B71" s="116"/>
      <c r="C71" s="116"/>
      <c r="D71" s="116"/>
      <c r="E71" s="116"/>
      <c r="F71" s="116"/>
      <c r="G71" s="116"/>
      <c r="H71" s="116"/>
      <c r="I71" s="116"/>
      <c r="J71" s="116"/>
      <c r="K71" s="116"/>
      <c r="L71" s="116"/>
      <c r="M71" s="116"/>
      <c r="N71" s="116"/>
      <c r="O71" s="116"/>
      <c r="P71" s="116"/>
      <c r="Q71" s="116"/>
    </row>
    <row r="72" spans="1:18" ht="4.9000000000000004" customHeight="1">
      <c r="A72" s="117" t="s">
        <v>58</v>
      </c>
      <c r="B72" s="117"/>
      <c r="C72" s="117"/>
      <c r="D72" s="117"/>
      <c r="E72" s="117"/>
      <c r="F72" s="117"/>
      <c r="G72" s="117"/>
      <c r="H72" s="117"/>
      <c r="I72" s="117"/>
      <c r="J72" s="117"/>
      <c r="K72" s="117"/>
      <c r="L72" s="117"/>
      <c r="M72" s="117"/>
      <c r="N72" s="117"/>
      <c r="O72" s="117"/>
      <c r="P72" s="117"/>
      <c r="Q72" s="117"/>
    </row>
    <row r="74" spans="1:18">
      <c r="B74" s="21"/>
      <c r="C74" s="21"/>
      <c r="D74" s="21"/>
      <c r="E74" s="21"/>
      <c r="F74" s="21"/>
      <c r="G74" s="21"/>
      <c r="H74" s="21"/>
      <c r="I74" s="21"/>
      <c r="J74" s="21"/>
      <c r="K74" s="21"/>
      <c r="L74" s="21"/>
      <c r="M74" s="21"/>
      <c r="N74" s="21"/>
      <c r="O74" s="21"/>
      <c r="P74" s="21"/>
      <c r="Q74" s="21"/>
      <c r="R74" s="21"/>
    </row>
  </sheetData>
  <mergeCells count="92">
    <mergeCell ref="A2:D3"/>
    <mergeCell ref="H3:J4"/>
    <mergeCell ref="K3:L4"/>
    <mergeCell ref="M3:M4"/>
    <mergeCell ref="N3:N4"/>
    <mergeCell ref="P3:P4"/>
    <mergeCell ref="Q3:Q4"/>
    <mergeCell ref="E5:G6"/>
    <mergeCell ref="H5:J6"/>
    <mergeCell ref="K5:K6"/>
    <mergeCell ref="L5:L6"/>
    <mergeCell ref="M5:M6"/>
    <mergeCell ref="N5:N6"/>
    <mergeCell ref="O5:O6"/>
    <mergeCell ref="P5:P6"/>
    <mergeCell ref="O3:O4"/>
    <mergeCell ref="F20:I21"/>
    <mergeCell ref="J20:Q21"/>
    <mergeCell ref="Q5:Q6"/>
    <mergeCell ref="F10:I11"/>
    <mergeCell ref="J10:Q11"/>
    <mergeCell ref="F12:I13"/>
    <mergeCell ref="J12:Q13"/>
    <mergeCell ref="F14:I15"/>
    <mergeCell ref="J14:P15"/>
    <mergeCell ref="Q14:Q15"/>
    <mergeCell ref="F16:I17"/>
    <mergeCell ref="J16:N17"/>
    <mergeCell ref="O16:Q17"/>
    <mergeCell ref="H18:I19"/>
    <mergeCell ref="J18:Q19"/>
    <mergeCell ref="A23:Q25"/>
    <mergeCell ref="A29:Q29"/>
    <mergeCell ref="A30:Q31"/>
    <mergeCell ref="B33:C36"/>
    <mergeCell ref="D34:D36"/>
    <mergeCell ref="E34:E36"/>
    <mergeCell ref="F34:F36"/>
    <mergeCell ref="G34:G36"/>
    <mergeCell ref="H34:H36"/>
    <mergeCell ref="I34:I36"/>
    <mergeCell ref="O45:Q48"/>
    <mergeCell ref="I47:J48"/>
    <mergeCell ref="K47:M48"/>
    <mergeCell ref="J34:J36"/>
    <mergeCell ref="K34:K36"/>
    <mergeCell ref="A38:Q39"/>
    <mergeCell ref="B41:E44"/>
    <mergeCell ref="F41:H44"/>
    <mergeCell ref="I41:Q44"/>
    <mergeCell ref="B45:E48"/>
    <mergeCell ref="F45:H48"/>
    <mergeCell ref="I45:J46"/>
    <mergeCell ref="K45:M46"/>
    <mergeCell ref="N45:N48"/>
    <mergeCell ref="O53:Q56"/>
    <mergeCell ref="I55:J56"/>
    <mergeCell ref="K55:M56"/>
    <mergeCell ref="B49:E52"/>
    <mergeCell ref="F49:H52"/>
    <mergeCell ref="I49:J50"/>
    <mergeCell ref="K49:M50"/>
    <mergeCell ref="N49:N52"/>
    <mergeCell ref="O49:Q52"/>
    <mergeCell ref="I51:J52"/>
    <mergeCell ref="K51:M52"/>
    <mergeCell ref="B53:E56"/>
    <mergeCell ref="F53:H56"/>
    <mergeCell ref="I53:J54"/>
    <mergeCell ref="K53:M54"/>
    <mergeCell ref="N53:N56"/>
    <mergeCell ref="O61:Q64"/>
    <mergeCell ref="I63:J64"/>
    <mergeCell ref="K63:M64"/>
    <mergeCell ref="B57:E60"/>
    <mergeCell ref="F57:H60"/>
    <mergeCell ref="I57:J58"/>
    <mergeCell ref="K57:M58"/>
    <mergeCell ref="N57:N60"/>
    <mergeCell ref="O57:Q60"/>
    <mergeCell ref="I59:J60"/>
    <mergeCell ref="K59:M60"/>
    <mergeCell ref="B61:E64"/>
    <mergeCell ref="F61:H64"/>
    <mergeCell ref="I61:J62"/>
    <mergeCell ref="K61:M62"/>
    <mergeCell ref="N61:N64"/>
    <mergeCell ref="B65:N67"/>
    <mergeCell ref="O65:Q67"/>
    <mergeCell ref="B68:Q68"/>
    <mergeCell ref="B69:Q71"/>
    <mergeCell ref="A72:Q72"/>
  </mergeCells>
  <phoneticPr fontId="2"/>
  <dataValidations count="1">
    <dataValidation type="list" allowBlank="1" showInputMessage="1" showErrorMessage="1" sqref="F53 F57 F61 F45 F49" xr:uid="{2D3DEDF3-2304-448F-B61A-73DD532E884D}">
      <formula1>"申請時点で認定こども園,認定こども園に移行予定,　,"</formula1>
    </dataValidation>
  </dataValidations>
  <hyperlinks>
    <hyperlink ref="J20" r:id="rId1" xr:uid="{5B7E0C8A-CF8D-4BB1-89D7-4B7DA8A4B5E6}"/>
  </hyperlinks>
  <pageMargins left="0.78740157480314965" right="0" top="0.39370078740157483" bottom="0" header="0.11811023622047245" footer="0.11811023622047245"/>
  <pageSetup paperSize="9" scale="6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pageSetUpPr fitToPage="1"/>
  </sheetPr>
  <dimension ref="A1:AD80"/>
  <sheetViews>
    <sheetView view="pageBreakPreview" topLeftCell="A21" zoomScaleNormal="100" zoomScaleSheetLayoutView="100" workbookViewId="0">
      <selection activeCell="AI30" sqref="AI30"/>
    </sheetView>
  </sheetViews>
  <sheetFormatPr defaultColWidth="3.36328125" defaultRowHeight="13.5"/>
  <cols>
    <col min="1" max="4" width="3.36328125" style="1" customWidth="1"/>
    <col min="5" max="5" width="3.453125" style="1" customWidth="1"/>
    <col min="6" max="8" width="3.36328125" style="1" customWidth="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30" ht="13.5" customHeight="1">
      <c r="A1" s="368" t="s">
        <v>94</v>
      </c>
      <c r="B1" s="369"/>
      <c r="C1" s="369"/>
      <c r="D1" s="369"/>
      <c r="E1" s="370"/>
      <c r="F1" s="20"/>
      <c r="G1" s="20"/>
      <c r="H1" s="2"/>
      <c r="I1" s="41"/>
      <c r="J1" s="38"/>
      <c r="K1" s="38"/>
      <c r="L1" s="38"/>
      <c r="M1" s="246" t="s">
        <v>27</v>
      </c>
      <c r="N1" s="246"/>
      <c r="O1" s="248"/>
      <c r="P1" s="245"/>
      <c r="Q1" s="245"/>
      <c r="R1" s="245"/>
      <c r="S1" s="245"/>
      <c r="T1" s="245"/>
      <c r="U1" s="243"/>
    </row>
    <row r="2" spans="1:30" ht="14.25" customHeight="1" thickBot="1">
      <c r="A2" s="371"/>
      <c r="B2" s="372"/>
      <c r="C2" s="372"/>
      <c r="D2" s="372"/>
      <c r="E2" s="373"/>
      <c r="F2" s="20"/>
      <c r="G2" s="20"/>
      <c r="H2" s="41"/>
      <c r="I2" s="41"/>
      <c r="J2" s="38"/>
      <c r="K2" s="38"/>
      <c r="L2" s="38"/>
      <c r="M2" s="247"/>
      <c r="N2" s="247"/>
      <c r="O2" s="198"/>
      <c r="P2" s="195"/>
      <c r="Q2" s="195"/>
      <c r="R2" s="195"/>
      <c r="S2" s="195"/>
      <c r="T2" s="195"/>
      <c r="U2" s="244"/>
    </row>
    <row r="3" spans="1:30" ht="13.5" customHeight="1">
      <c r="A3" s="374" t="s">
        <v>97</v>
      </c>
      <c r="B3" s="374"/>
      <c r="C3" s="374"/>
      <c r="D3" s="374"/>
      <c r="E3" s="374"/>
      <c r="F3" s="19"/>
      <c r="G3" s="19"/>
      <c r="H3" s="4"/>
      <c r="I3" s="4"/>
      <c r="J3" s="2"/>
      <c r="K3" s="2"/>
      <c r="L3" s="2"/>
      <c r="M3" s="250" t="s">
        <v>54</v>
      </c>
      <c r="N3" s="250"/>
      <c r="O3" s="250"/>
      <c r="P3" s="250"/>
      <c r="Q3" s="250"/>
      <c r="R3" s="250"/>
      <c r="S3" s="250"/>
      <c r="T3" s="250"/>
      <c r="U3" s="250"/>
    </row>
    <row r="4" spans="1:30">
      <c r="A4" s="375"/>
      <c r="B4" s="375"/>
      <c r="C4" s="375"/>
      <c r="D4" s="375"/>
      <c r="E4" s="375"/>
      <c r="F4" s="19"/>
      <c r="G4" s="19"/>
      <c r="H4" s="4"/>
      <c r="I4" s="4"/>
      <c r="J4" s="2"/>
      <c r="K4" s="2"/>
      <c r="L4" s="2"/>
      <c r="M4" s="250"/>
      <c r="N4" s="250"/>
      <c r="O4" s="250"/>
      <c r="P4" s="250"/>
      <c r="Q4" s="250"/>
      <c r="R4" s="250"/>
      <c r="S4" s="250"/>
      <c r="T4" s="250"/>
      <c r="U4" s="250"/>
    </row>
    <row r="5" spans="1:30" ht="13.5" customHeight="1">
      <c r="A5" s="376" t="s">
        <v>96</v>
      </c>
      <c r="B5" s="376"/>
      <c r="C5" s="376"/>
      <c r="D5" s="376"/>
      <c r="E5" s="376"/>
      <c r="F5" s="376"/>
      <c r="G5" s="376"/>
      <c r="H5" s="4"/>
      <c r="I5" s="4"/>
      <c r="J5" s="4"/>
      <c r="K5" s="4"/>
      <c r="L5" s="4"/>
      <c r="M5" s="4"/>
      <c r="N5" s="4"/>
      <c r="O5" s="4"/>
      <c r="P5" s="4"/>
      <c r="Q5" s="4"/>
      <c r="R5" s="4"/>
      <c r="S5" s="4"/>
      <c r="T5" s="4"/>
      <c r="U5" s="4"/>
    </row>
    <row r="6" spans="1:30" ht="13.5" customHeight="1">
      <c r="A6" s="376"/>
      <c r="B6" s="376"/>
      <c r="C6" s="376"/>
      <c r="D6" s="376"/>
      <c r="E6" s="376"/>
      <c r="F6" s="376"/>
      <c r="G6" s="376"/>
      <c r="H6" s="4"/>
      <c r="I6" s="4"/>
      <c r="J6" s="4"/>
      <c r="K6" s="4"/>
      <c r="L6" s="4"/>
      <c r="M6" s="4"/>
      <c r="N6" s="4"/>
      <c r="O6" s="4"/>
      <c r="P6" s="4"/>
      <c r="Q6" s="4"/>
      <c r="R6" s="4"/>
      <c r="S6" s="4"/>
      <c r="T6" s="4"/>
      <c r="U6" s="4"/>
    </row>
    <row r="7" spans="1:30" ht="13.5" customHeight="1">
      <c r="A7" s="249" t="s">
        <v>16</v>
      </c>
      <c r="B7" s="365" t="s">
        <v>98</v>
      </c>
      <c r="C7" s="366"/>
      <c r="D7" s="366"/>
      <c r="E7" s="366"/>
      <c r="F7" s="366"/>
      <c r="G7" s="366"/>
      <c r="H7" s="366"/>
      <c r="I7" s="366"/>
      <c r="J7" s="366"/>
      <c r="K7" s="366"/>
      <c r="L7" s="23"/>
      <c r="M7" s="23"/>
      <c r="N7" s="23"/>
      <c r="O7" s="23"/>
      <c r="P7" s="23"/>
      <c r="Q7" s="24"/>
      <c r="R7" s="25"/>
      <c r="S7" s="26"/>
      <c r="T7" s="25"/>
      <c r="U7" s="25"/>
    </row>
    <row r="8" spans="1:30" ht="13.5" customHeight="1">
      <c r="A8" s="249"/>
      <c r="B8" s="367"/>
      <c r="C8" s="367"/>
      <c r="D8" s="367"/>
      <c r="E8" s="367"/>
      <c r="F8" s="367"/>
      <c r="G8" s="367"/>
      <c r="H8" s="367"/>
      <c r="I8" s="367"/>
      <c r="J8" s="367"/>
      <c r="K8" s="367"/>
      <c r="L8" s="25"/>
      <c r="M8" s="27"/>
      <c r="N8" s="28"/>
      <c r="O8" s="25"/>
      <c r="P8" s="27"/>
      <c r="Q8" s="24"/>
      <c r="R8" s="24"/>
      <c r="S8" s="25"/>
      <c r="T8" s="26"/>
      <c r="U8" s="25"/>
    </row>
    <row r="9" spans="1:30" ht="19.5" customHeight="1">
      <c r="A9" s="251" t="s">
        <v>66</v>
      </c>
      <c r="B9" s="253" t="s">
        <v>24</v>
      </c>
      <c r="C9" s="254"/>
      <c r="D9" s="255"/>
      <c r="E9" s="259" t="s">
        <v>40</v>
      </c>
      <c r="F9" s="260"/>
      <c r="G9" s="263" t="s">
        <v>20</v>
      </c>
      <c r="H9" s="264"/>
      <c r="I9" s="267" t="s">
        <v>21</v>
      </c>
      <c r="J9" s="263"/>
      <c r="K9" s="263"/>
      <c r="L9" s="267" t="s">
        <v>22</v>
      </c>
      <c r="M9" s="263"/>
      <c r="N9" s="263"/>
      <c r="O9" s="269" t="s">
        <v>72</v>
      </c>
      <c r="P9" s="270"/>
      <c r="Q9" s="270"/>
      <c r="R9" s="267" t="s">
        <v>23</v>
      </c>
      <c r="S9" s="263"/>
      <c r="T9" s="263"/>
      <c r="U9" s="273"/>
    </row>
    <row r="10" spans="1:30" ht="15" customHeight="1" thickBot="1">
      <c r="A10" s="252"/>
      <c r="B10" s="256"/>
      <c r="C10" s="257"/>
      <c r="D10" s="258"/>
      <c r="E10" s="261"/>
      <c r="F10" s="262"/>
      <c r="G10" s="265"/>
      <c r="H10" s="266"/>
      <c r="I10" s="268"/>
      <c r="J10" s="265"/>
      <c r="K10" s="265"/>
      <c r="L10" s="268"/>
      <c r="M10" s="265"/>
      <c r="N10" s="265"/>
      <c r="O10" s="271"/>
      <c r="P10" s="272"/>
      <c r="Q10" s="272"/>
      <c r="R10" s="268"/>
      <c r="S10" s="265"/>
      <c r="T10" s="265"/>
      <c r="U10" s="274"/>
    </row>
    <row r="11" spans="1:30" ht="14.25" customHeight="1" thickTop="1">
      <c r="A11" s="275">
        <v>1</v>
      </c>
      <c r="B11" s="277" t="s">
        <v>149</v>
      </c>
      <c r="C11" s="278"/>
      <c r="D11" s="279"/>
      <c r="E11" s="283" t="s">
        <v>146</v>
      </c>
      <c r="F11" s="284"/>
      <c r="G11" s="287">
        <v>1</v>
      </c>
      <c r="H11" s="288"/>
      <c r="I11" s="291">
        <v>250000</v>
      </c>
      <c r="J11" s="292"/>
      <c r="K11" s="292"/>
      <c r="L11" s="295">
        <f>IF(B11="","",G11*I11)</f>
        <v>250000</v>
      </c>
      <c r="M11" s="296"/>
      <c r="N11" s="297"/>
      <c r="O11" s="291">
        <v>50000</v>
      </c>
      <c r="P11" s="292"/>
      <c r="Q11" s="292"/>
      <c r="R11" s="298">
        <f>IF(B11="","",SUM(L11:Q12))</f>
        <v>300000</v>
      </c>
      <c r="S11" s="299"/>
      <c r="T11" s="301"/>
      <c r="U11" s="302"/>
    </row>
    <row r="12" spans="1:30" ht="13.5" customHeight="1">
      <c r="A12" s="276"/>
      <c r="B12" s="280"/>
      <c r="C12" s="281"/>
      <c r="D12" s="282"/>
      <c r="E12" s="285"/>
      <c r="F12" s="286"/>
      <c r="G12" s="289"/>
      <c r="H12" s="290"/>
      <c r="I12" s="293"/>
      <c r="J12" s="294"/>
      <c r="K12" s="294"/>
      <c r="L12" s="298"/>
      <c r="M12" s="299"/>
      <c r="N12" s="300"/>
      <c r="O12" s="293"/>
      <c r="P12" s="294"/>
      <c r="Q12" s="294"/>
      <c r="R12" s="303"/>
      <c r="S12" s="304"/>
      <c r="T12" s="304"/>
      <c r="U12" s="305"/>
    </row>
    <row r="13" spans="1:30" ht="13.5" customHeight="1">
      <c r="A13" s="306">
        <v>2</v>
      </c>
      <c r="B13" s="307" t="s">
        <v>150</v>
      </c>
      <c r="C13" s="308"/>
      <c r="D13" s="309"/>
      <c r="E13" s="310" t="s">
        <v>147</v>
      </c>
      <c r="F13" s="311"/>
      <c r="G13" s="312">
        <v>3</v>
      </c>
      <c r="H13" s="313"/>
      <c r="I13" s="315">
        <v>100000</v>
      </c>
      <c r="J13" s="316"/>
      <c r="K13" s="317"/>
      <c r="L13" s="319">
        <f>IF(B13="","",G13*I13)</f>
        <v>300000</v>
      </c>
      <c r="M13" s="319"/>
      <c r="N13" s="319"/>
      <c r="O13" s="315">
        <v>66000</v>
      </c>
      <c r="P13" s="316"/>
      <c r="Q13" s="317"/>
      <c r="R13" s="298">
        <f>IF(B13="","",SUM(L13:Q14))</f>
        <v>366000</v>
      </c>
      <c r="S13" s="299"/>
      <c r="T13" s="301"/>
      <c r="U13" s="302"/>
    </row>
    <row r="14" spans="1:30" ht="13.5" customHeight="1">
      <c r="A14" s="276"/>
      <c r="B14" s="280"/>
      <c r="C14" s="281"/>
      <c r="D14" s="282"/>
      <c r="E14" s="285"/>
      <c r="F14" s="286"/>
      <c r="G14" s="314"/>
      <c r="H14" s="290"/>
      <c r="I14" s="293"/>
      <c r="J14" s="294"/>
      <c r="K14" s="318"/>
      <c r="L14" s="319"/>
      <c r="M14" s="319"/>
      <c r="N14" s="319"/>
      <c r="O14" s="293"/>
      <c r="P14" s="294"/>
      <c r="Q14" s="318"/>
      <c r="R14" s="303"/>
      <c r="S14" s="304"/>
      <c r="T14" s="304"/>
      <c r="U14" s="305"/>
      <c r="AD14" s="40"/>
    </row>
    <row r="15" spans="1:30" ht="13.5" customHeight="1">
      <c r="A15" s="306">
        <v>3</v>
      </c>
      <c r="B15" s="307" t="s">
        <v>151</v>
      </c>
      <c r="C15" s="308"/>
      <c r="D15" s="309"/>
      <c r="E15" s="283" t="s">
        <v>152</v>
      </c>
      <c r="F15" s="284"/>
      <c r="G15" s="287">
        <v>1</v>
      </c>
      <c r="H15" s="288"/>
      <c r="I15" s="315">
        <v>123000</v>
      </c>
      <c r="J15" s="316"/>
      <c r="K15" s="316"/>
      <c r="L15" s="319">
        <f>IF(B15="","",G15*I15)</f>
        <v>123000</v>
      </c>
      <c r="M15" s="319"/>
      <c r="N15" s="319"/>
      <c r="O15" s="315">
        <v>-600</v>
      </c>
      <c r="P15" s="316"/>
      <c r="Q15" s="316"/>
      <c r="R15" s="298">
        <f>IF(B15="","",SUM(L15:Q16))</f>
        <v>122400</v>
      </c>
      <c r="S15" s="299"/>
      <c r="T15" s="301"/>
      <c r="U15" s="302"/>
    </row>
    <row r="16" spans="1:30" ht="13.5" customHeight="1">
      <c r="A16" s="276"/>
      <c r="B16" s="280"/>
      <c r="C16" s="281"/>
      <c r="D16" s="282"/>
      <c r="E16" s="285"/>
      <c r="F16" s="286"/>
      <c r="G16" s="289"/>
      <c r="H16" s="290"/>
      <c r="I16" s="293"/>
      <c r="J16" s="294"/>
      <c r="K16" s="294"/>
      <c r="L16" s="319"/>
      <c r="M16" s="319"/>
      <c r="N16" s="319"/>
      <c r="O16" s="293"/>
      <c r="P16" s="294"/>
      <c r="Q16" s="294"/>
      <c r="R16" s="303"/>
      <c r="S16" s="304"/>
      <c r="T16" s="304"/>
      <c r="U16" s="305"/>
    </row>
    <row r="17" spans="1:21" ht="13.5" customHeight="1">
      <c r="A17" s="306">
        <v>4</v>
      </c>
      <c r="B17" s="307" t="s">
        <v>153</v>
      </c>
      <c r="C17" s="308"/>
      <c r="D17" s="309"/>
      <c r="E17" s="310" t="s">
        <v>152</v>
      </c>
      <c r="F17" s="311"/>
      <c r="G17" s="312">
        <v>40</v>
      </c>
      <c r="H17" s="313"/>
      <c r="I17" s="315">
        <v>10100</v>
      </c>
      <c r="J17" s="316"/>
      <c r="K17" s="317"/>
      <c r="L17" s="319">
        <f>IF(B17="","",G17*I17)</f>
        <v>404000</v>
      </c>
      <c r="M17" s="319"/>
      <c r="N17" s="319"/>
      <c r="O17" s="315"/>
      <c r="P17" s="316"/>
      <c r="Q17" s="316"/>
      <c r="R17" s="298">
        <f>IF(B17="","",SUM(L17:Q18))</f>
        <v>404000</v>
      </c>
      <c r="S17" s="299"/>
      <c r="T17" s="301"/>
      <c r="U17" s="302"/>
    </row>
    <row r="18" spans="1:21" ht="13.5" customHeight="1">
      <c r="A18" s="276"/>
      <c r="B18" s="280"/>
      <c r="C18" s="281"/>
      <c r="D18" s="282"/>
      <c r="E18" s="285"/>
      <c r="F18" s="286"/>
      <c r="G18" s="314"/>
      <c r="H18" s="290"/>
      <c r="I18" s="293"/>
      <c r="J18" s="294"/>
      <c r="K18" s="318"/>
      <c r="L18" s="319"/>
      <c r="M18" s="319"/>
      <c r="N18" s="319"/>
      <c r="O18" s="293"/>
      <c r="P18" s="294"/>
      <c r="Q18" s="294"/>
      <c r="R18" s="303"/>
      <c r="S18" s="304"/>
      <c r="T18" s="304"/>
      <c r="U18" s="305"/>
    </row>
    <row r="19" spans="1:21" ht="13.5" customHeight="1">
      <c r="A19" s="306">
        <v>4</v>
      </c>
      <c r="B19" s="307" t="s">
        <v>154</v>
      </c>
      <c r="C19" s="308"/>
      <c r="D19" s="309"/>
      <c r="E19" s="310" t="s">
        <v>152</v>
      </c>
      <c r="F19" s="311"/>
      <c r="G19" s="312">
        <v>10</v>
      </c>
      <c r="H19" s="313"/>
      <c r="I19" s="315">
        <v>15000</v>
      </c>
      <c r="J19" s="316"/>
      <c r="K19" s="317"/>
      <c r="L19" s="319">
        <f>IF(B19="","",G19*I19)</f>
        <v>150000</v>
      </c>
      <c r="M19" s="319"/>
      <c r="N19" s="319"/>
      <c r="O19" s="315"/>
      <c r="P19" s="316"/>
      <c r="Q19" s="317"/>
      <c r="R19" s="298">
        <f>IF(B19="","",SUM(L19:Q20))</f>
        <v>150000</v>
      </c>
      <c r="S19" s="299"/>
      <c r="T19" s="301"/>
      <c r="U19" s="302"/>
    </row>
    <row r="20" spans="1:21" ht="13.5" customHeight="1">
      <c r="A20" s="276"/>
      <c r="B20" s="280"/>
      <c r="C20" s="281"/>
      <c r="D20" s="282"/>
      <c r="E20" s="285"/>
      <c r="F20" s="286"/>
      <c r="G20" s="314"/>
      <c r="H20" s="290"/>
      <c r="I20" s="293"/>
      <c r="J20" s="294"/>
      <c r="K20" s="318"/>
      <c r="L20" s="319"/>
      <c r="M20" s="319"/>
      <c r="N20" s="319"/>
      <c r="O20" s="293"/>
      <c r="P20" s="294"/>
      <c r="Q20" s="318"/>
      <c r="R20" s="303"/>
      <c r="S20" s="304"/>
      <c r="T20" s="304"/>
      <c r="U20" s="305"/>
    </row>
    <row r="21" spans="1:21" ht="13.5" customHeight="1">
      <c r="A21" s="306">
        <v>4</v>
      </c>
      <c r="B21" s="307" t="s">
        <v>155</v>
      </c>
      <c r="C21" s="308"/>
      <c r="D21" s="309"/>
      <c r="E21" s="310"/>
      <c r="F21" s="311"/>
      <c r="G21" s="312"/>
      <c r="H21" s="313"/>
      <c r="I21" s="315"/>
      <c r="J21" s="316"/>
      <c r="K21" s="317"/>
      <c r="L21" s="319">
        <f>IF(B21="","",G21*I21)</f>
        <v>0</v>
      </c>
      <c r="M21" s="319"/>
      <c r="N21" s="319"/>
      <c r="O21" s="315">
        <v>-1000</v>
      </c>
      <c r="P21" s="316"/>
      <c r="Q21" s="317"/>
      <c r="R21" s="298">
        <f>IF(B21="","",SUM(L21:Q22))</f>
        <v>-1000</v>
      </c>
      <c r="S21" s="299"/>
      <c r="T21" s="301"/>
      <c r="U21" s="302"/>
    </row>
    <row r="22" spans="1:21" ht="13.5" customHeight="1">
      <c r="A22" s="276"/>
      <c r="B22" s="280"/>
      <c r="C22" s="281"/>
      <c r="D22" s="282"/>
      <c r="E22" s="285"/>
      <c r="F22" s="286"/>
      <c r="G22" s="314"/>
      <c r="H22" s="290"/>
      <c r="I22" s="293"/>
      <c r="J22" s="294"/>
      <c r="K22" s="318"/>
      <c r="L22" s="319"/>
      <c r="M22" s="319"/>
      <c r="N22" s="319"/>
      <c r="O22" s="293"/>
      <c r="P22" s="294"/>
      <c r="Q22" s="318"/>
      <c r="R22" s="303"/>
      <c r="S22" s="304"/>
      <c r="T22" s="304"/>
      <c r="U22" s="305"/>
    </row>
    <row r="23" spans="1:21" ht="13.5" customHeight="1">
      <c r="A23" s="306">
        <v>5</v>
      </c>
      <c r="B23" s="307" t="s">
        <v>156</v>
      </c>
      <c r="C23" s="308"/>
      <c r="D23" s="309"/>
      <c r="E23" s="283" t="s">
        <v>146</v>
      </c>
      <c r="F23" s="284"/>
      <c r="G23" s="287">
        <v>1</v>
      </c>
      <c r="H23" s="288"/>
      <c r="I23" s="315">
        <v>22500</v>
      </c>
      <c r="J23" s="316"/>
      <c r="K23" s="316"/>
      <c r="L23" s="319">
        <f>IF(B23="","",G23*I23)</f>
        <v>22500</v>
      </c>
      <c r="M23" s="319"/>
      <c r="N23" s="319"/>
      <c r="O23" s="315"/>
      <c r="P23" s="316"/>
      <c r="Q23" s="316"/>
      <c r="R23" s="298">
        <f>IF(B23="","",SUM(L23:Q24))</f>
        <v>22500</v>
      </c>
      <c r="S23" s="299"/>
      <c r="T23" s="301"/>
      <c r="U23" s="302"/>
    </row>
    <row r="24" spans="1:21" ht="13.5" customHeight="1">
      <c r="A24" s="276"/>
      <c r="B24" s="280"/>
      <c r="C24" s="281"/>
      <c r="D24" s="282"/>
      <c r="E24" s="285"/>
      <c r="F24" s="286"/>
      <c r="G24" s="289"/>
      <c r="H24" s="290"/>
      <c r="I24" s="293"/>
      <c r="J24" s="294"/>
      <c r="K24" s="294"/>
      <c r="L24" s="319"/>
      <c r="M24" s="319"/>
      <c r="N24" s="319"/>
      <c r="O24" s="293"/>
      <c r="P24" s="294"/>
      <c r="Q24" s="294"/>
      <c r="R24" s="303"/>
      <c r="S24" s="304"/>
      <c r="T24" s="304"/>
      <c r="U24" s="305"/>
    </row>
    <row r="25" spans="1:21" ht="13.5" customHeight="1">
      <c r="A25" s="306">
        <v>5</v>
      </c>
      <c r="B25" s="307" t="s">
        <v>157</v>
      </c>
      <c r="C25" s="308"/>
      <c r="D25" s="309"/>
      <c r="E25" s="283" t="s">
        <v>146</v>
      </c>
      <c r="F25" s="284"/>
      <c r="G25" s="287">
        <v>1</v>
      </c>
      <c r="H25" s="288"/>
      <c r="I25" s="315">
        <v>57300</v>
      </c>
      <c r="J25" s="316"/>
      <c r="K25" s="316"/>
      <c r="L25" s="319">
        <f>IF(B25="","",G25*I25)</f>
        <v>57300</v>
      </c>
      <c r="M25" s="319"/>
      <c r="N25" s="319"/>
      <c r="O25" s="315"/>
      <c r="P25" s="316"/>
      <c r="Q25" s="316"/>
      <c r="R25" s="298">
        <f>IF(B25="","",SUM(L25:Q26))</f>
        <v>57300</v>
      </c>
      <c r="S25" s="299"/>
      <c r="T25" s="301"/>
      <c r="U25" s="302"/>
    </row>
    <row r="26" spans="1:21" ht="13.5" customHeight="1">
      <c r="A26" s="276"/>
      <c r="B26" s="280"/>
      <c r="C26" s="281"/>
      <c r="D26" s="282"/>
      <c r="E26" s="285"/>
      <c r="F26" s="286"/>
      <c r="G26" s="289"/>
      <c r="H26" s="290"/>
      <c r="I26" s="293"/>
      <c r="J26" s="294"/>
      <c r="K26" s="294"/>
      <c r="L26" s="319"/>
      <c r="M26" s="319"/>
      <c r="N26" s="319"/>
      <c r="O26" s="293"/>
      <c r="P26" s="294"/>
      <c r="Q26" s="294"/>
      <c r="R26" s="303"/>
      <c r="S26" s="304"/>
      <c r="T26" s="304"/>
      <c r="U26" s="305"/>
    </row>
    <row r="27" spans="1:21" ht="13.5" customHeight="1">
      <c r="A27" s="306">
        <v>5</v>
      </c>
      <c r="B27" s="307" t="s">
        <v>158</v>
      </c>
      <c r="C27" s="308"/>
      <c r="D27" s="309"/>
      <c r="E27" s="310" t="s">
        <v>148</v>
      </c>
      <c r="F27" s="311"/>
      <c r="G27" s="312">
        <v>10</v>
      </c>
      <c r="H27" s="313"/>
      <c r="I27" s="315">
        <v>3000</v>
      </c>
      <c r="J27" s="316"/>
      <c r="K27" s="317"/>
      <c r="L27" s="319">
        <f>IF(B27="","",G27*I27)</f>
        <v>30000</v>
      </c>
      <c r="M27" s="319"/>
      <c r="N27" s="319"/>
      <c r="O27" s="315"/>
      <c r="P27" s="316"/>
      <c r="Q27" s="317"/>
      <c r="R27" s="298">
        <f>IF(B27="","",SUM(L27:Q28))</f>
        <v>30000</v>
      </c>
      <c r="S27" s="299"/>
      <c r="T27" s="301"/>
      <c r="U27" s="302"/>
    </row>
    <row r="28" spans="1:21" ht="13.5" customHeight="1">
      <c r="A28" s="276"/>
      <c r="B28" s="280"/>
      <c r="C28" s="281"/>
      <c r="D28" s="282"/>
      <c r="E28" s="285"/>
      <c r="F28" s="286"/>
      <c r="G28" s="314"/>
      <c r="H28" s="290"/>
      <c r="I28" s="293"/>
      <c r="J28" s="294"/>
      <c r="K28" s="318"/>
      <c r="L28" s="319"/>
      <c r="M28" s="319"/>
      <c r="N28" s="319"/>
      <c r="O28" s="293"/>
      <c r="P28" s="294"/>
      <c r="Q28" s="318"/>
      <c r="R28" s="303"/>
      <c r="S28" s="304"/>
      <c r="T28" s="304"/>
      <c r="U28" s="305"/>
    </row>
    <row r="29" spans="1:21" ht="13.5" customHeight="1">
      <c r="A29" s="306">
        <v>5</v>
      </c>
      <c r="B29" s="307" t="s">
        <v>159</v>
      </c>
      <c r="C29" s="308"/>
      <c r="D29" s="309"/>
      <c r="E29" s="310"/>
      <c r="F29" s="311"/>
      <c r="G29" s="312"/>
      <c r="H29" s="313"/>
      <c r="I29" s="315"/>
      <c r="J29" s="316"/>
      <c r="K29" s="317"/>
      <c r="L29" s="298">
        <f>IF(B29="","",G29*I29)</f>
        <v>0</v>
      </c>
      <c r="M29" s="299"/>
      <c r="N29" s="300"/>
      <c r="O29" s="315">
        <v>-1298</v>
      </c>
      <c r="P29" s="316"/>
      <c r="Q29" s="317"/>
      <c r="R29" s="298">
        <f>IF(B29="","",SUM(L29:Q30))</f>
        <v>-1298</v>
      </c>
      <c r="S29" s="299"/>
      <c r="T29" s="301"/>
      <c r="U29" s="302"/>
    </row>
    <row r="30" spans="1:21" ht="14.25" customHeight="1">
      <c r="A30" s="276"/>
      <c r="B30" s="280"/>
      <c r="C30" s="281"/>
      <c r="D30" s="282"/>
      <c r="E30" s="285"/>
      <c r="F30" s="286"/>
      <c r="G30" s="314"/>
      <c r="H30" s="290"/>
      <c r="I30" s="293"/>
      <c r="J30" s="294"/>
      <c r="K30" s="318"/>
      <c r="L30" s="298"/>
      <c r="M30" s="299"/>
      <c r="N30" s="300"/>
      <c r="O30" s="293"/>
      <c r="P30" s="294"/>
      <c r="Q30" s="318"/>
      <c r="R30" s="303"/>
      <c r="S30" s="304"/>
      <c r="T30" s="304"/>
      <c r="U30" s="305"/>
    </row>
    <row r="31" spans="1:21" ht="14.25" customHeight="1">
      <c r="A31" s="306" t="s">
        <v>88</v>
      </c>
      <c r="B31" s="354"/>
      <c r="C31" s="354"/>
      <c r="D31" s="354"/>
      <c r="E31" s="354"/>
      <c r="F31" s="354"/>
      <c r="G31" s="354"/>
      <c r="H31" s="354"/>
      <c r="I31" s="354"/>
      <c r="J31" s="354"/>
      <c r="K31" s="354"/>
      <c r="L31" s="354"/>
      <c r="M31" s="354"/>
      <c r="N31" s="354"/>
      <c r="O31" s="354"/>
      <c r="P31" s="354"/>
      <c r="Q31" s="355"/>
      <c r="R31" s="359">
        <v>419998</v>
      </c>
      <c r="S31" s="360"/>
      <c r="T31" s="360"/>
      <c r="U31" s="361"/>
    </row>
    <row r="32" spans="1:21" ht="14.25" customHeight="1" thickBot="1">
      <c r="A32" s="356"/>
      <c r="B32" s="357"/>
      <c r="C32" s="357"/>
      <c r="D32" s="357"/>
      <c r="E32" s="357"/>
      <c r="F32" s="357"/>
      <c r="G32" s="357"/>
      <c r="H32" s="357"/>
      <c r="I32" s="357"/>
      <c r="J32" s="357"/>
      <c r="K32" s="357"/>
      <c r="L32" s="357"/>
      <c r="M32" s="357"/>
      <c r="N32" s="357"/>
      <c r="O32" s="357"/>
      <c r="P32" s="357"/>
      <c r="Q32" s="358"/>
      <c r="R32" s="362"/>
      <c r="S32" s="363"/>
      <c r="T32" s="363"/>
      <c r="U32" s="364"/>
    </row>
    <row r="33" spans="1:28" ht="14.25" customHeight="1" thickTop="1">
      <c r="A33" s="239" t="s">
        <v>99</v>
      </c>
      <c r="B33" s="181"/>
      <c r="C33" s="181"/>
      <c r="D33" s="181"/>
      <c r="E33" s="181"/>
      <c r="F33" s="181"/>
      <c r="G33" s="181"/>
      <c r="H33" s="181"/>
      <c r="I33" s="181"/>
      <c r="J33" s="181"/>
      <c r="K33" s="181"/>
      <c r="L33" s="181"/>
      <c r="M33" s="181"/>
      <c r="N33" s="181"/>
      <c r="O33" s="181"/>
      <c r="P33" s="181"/>
      <c r="Q33" s="182"/>
      <c r="R33" s="295">
        <f>SUM(R11:U32)</f>
        <v>1869900</v>
      </c>
      <c r="S33" s="296"/>
      <c r="T33" s="344"/>
      <c r="U33" s="345"/>
    </row>
    <row r="34" spans="1:28">
      <c r="A34" s="240"/>
      <c r="B34" s="241"/>
      <c r="C34" s="241"/>
      <c r="D34" s="241"/>
      <c r="E34" s="241"/>
      <c r="F34" s="241"/>
      <c r="G34" s="241"/>
      <c r="H34" s="241"/>
      <c r="I34" s="241"/>
      <c r="J34" s="241"/>
      <c r="K34" s="241"/>
      <c r="L34" s="241"/>
      <c r="M34" s="241"/>
      <c r="N34" s="241"/>
      <c r="O34" s="241"/>
      <c r="P34" s="241"/>
      <c r="Q34" s="242"/>
      <c r="R34" s="346"/>
      <c r="S34" s="347"/>
      <c r="T34" s="347"/>
      <c r="U34" s="348"/>
    </row>
    <row r="35" spans="1:28" ht="13.5" customHeight="1">
      <c r="A35" s="13" t="s">
        <v>18</v>
      </c>
      <c r="B35" s="328" t="s">
        <v>28</v>
      </c>
      <c r="C35" s="328"/>
      <c r="D35" s="328"/>
      <c r="E35" s="328"/>
      <c r="F35" s="328"/>
      <c r="G35" s="328"/>
      <c r="H35" s="328"/>
      <c r="I35" s="328"/>
      <c r="J35" s="328"/>
      <c r="K35" s="328"/>
      <c r="L35" s="329"/>
      <c r="M35" s="320" t="s">
        <v>55</v>
      </c>
      <c r="N35" s="321"/>
      <c r="O35" s="321"/>
      <c r="P35" s="321"/>
      <c r="Q35" s="321"/>
      <c r="R35" s="349" t="s">
        <v>160</v>
      </c>
      <c r="S35" s="254" t="s">
        <v>1</v>
      </c>
      <c r="T35" s="352" t="s">
        <v>161</v>
      </c>
      <c r="U35" s="326" t="s">
        <v>2</v>
      </c>
      <c r="V35" s="14"/>
      <c r="W35" s="14"/>
      <c r="X35" s="14"/>
      <c r="Y35" s="14"/>
      <c r="Z35" s="14"/>
    </row>
    <row r="36" spans="1:28" ht="14.45" customHeight="1">
      <c r="A36" s="16"/>
      <c r="B36" s="237" t="s">
        <v>102</v>
      </c>
      <c r="C36" s="328"/>
      <c r="D36" s="328"/>
      <c r="E36" s="328"/>
      <c r="F36" s="328"/>
      <c r="G36" s="328"/>
      <c r="H36" s="328"/>
      <c r="I36" s="328"/>
      <c r="J36" s="328"/>
      <c r="K36" s="328"/>
      <c r="L36" s="329"/>
      <c r="M36" s="322"/>
      <c r="N36" s="323"/>
      <c r="O36" s="323"/>
      <c r="P36" s="323"/>
      <c r="Q36" s="323"/>
      <c r="R36" s="350"/>
      <c r="S36" s="351"/>
      <c r="T36" s="353"/>
      <c r="U36" s="327"/>
      <c r="V36" s="42"/>
      <c r="W36" s="42"/>
      <c r="X36" s="42"/>
      <c r="Y36" s="14"/>
      <c r="Z36" s="14"/>
      <c r="AA36" s="14"/>
      <c r="AB36" s="14"/>
    </row>
    <row r="37" spans="1:28" ht="13.5" customHeight="1">
      <c r="A37" s="16"/>
      <c r="B37" s="237" t="s">
        <v>109</v>
      </c>
      <c r="C37" s="237"/>
      <c r="D37" s="237"/>
      <c r="E37" s="237"/>
      <c r="F37" s="237"/>
      <c r="G37" s="237"/>
      <c r="H37" s="237"/>
      <c r="I37" s="237"/>
      <c r="J37" s="237"/>
      <c r="K37" s="237"/>
      <c r="L37" s="237"/>
      <c r="M37" s="324" t="s">
        <v>56</v>
      </c>
      <c r="N37" s="325"/>
      <c r="O37" s="325"/>
      <c r="P37" s="325"/>
      <c r="Q37" s="325"/>
      <c r="R37" s="349" t="s">
        <v>162</v>
      </c>
      <c r="S37" s="254" t="s">
        <v>1</v>
      </c>
      <c r="T37" s="352" t="s">
        <v>163</v>
      </c>
      <c r="U37" s="326" t="s">
        <v>2</v>
      </c>
      <c r="V37" s="42"/>
      <c r="W37" s="42"/>
      <c r="X37" s="42"/>
      <c r="Y37" s="14"/>
      <c r="Z37" s="14"/>
      <c r="AA37" s="14"/>
      <c r="AB37" s="14"/>
    </row>
    <row r="38" spans="1:28" ht="13.5" customHeight="1">
      <c r="A38" s="16"/>
      <c r="B38" s="237"/>
      <c r="C38" s="237"/>
      <c r="D38" s="237"/>
      <c r="E38" s="237"/>
      <c r="F38" s="237"/>
      <c r="G38" s="237"/>
      <c r="H38" s="237"/>
      <c r="I38" s="237"/>
      <c r="J38" s="237"/>
      <c r="K38" s="237"/>
      <c r="L38" s="237"/>
      <c r="M38" s="322"/>
      <c r="N38" s="323"/>
      <c r="O38" s="323"/>
      <c r="P38" s="323"/>
      <c r="Q38" s="323"/>
      <c r="R38" s="350"/>
      <c r="S38" s="351"/>
      <c r="T38" s="353"/>
      <c r="U38" s="327"/>
      <c r="V38" s="42"/>
      <c r="W38" s="42"/>
      <c r="X38" s="42"/>
      <c r="Y38" s="14"/>
      <c r="Z38" s="14"/>
      <c r="AA38" s="14"/>
      <c r="AB38" s="14"/>
    </row>
    <row r="39" spans="1:28" ht="13.5" customHeight="1">
      <c r="A39" s="16"/>
      <c r="B39" s="237"/>
      <c r="C39" s="237"/>
      <c r="D39" s="237"/>
      <c r="E39" s="237"/>
      <c r="F39" s="237"/>
      <c r="G39" s="237"/>
      <c r="H39" s="237"/>
      <c r="I39" s="237"/>
      <c r="J39" s="237"/>
      <c r="K39" s="237"/>
      <c r="L39" s="237"/>
      <c r="M39" s="22"/>
      <c r="N39" s="22"/>
      <c r="O39" s="22"/>
      <c r="P39" s="22"/>
      <c r="Q39" s="22"/>
      <c r="R39" s="83"/>
      <c r="S39" s="41"/>
      <c r="T39" s="83"/>
      <c r="U39" s="41"/>
      <c r="V39" s="42"/>
      <c r="W39" s="42"/>
      <c r="X39" s="42"/>
      <c r="Y39" s="14"/>
      <c r="Z39" s="14"/>
      <c r="AA39" s="14"/>
      <c r="AB39" s="14"/>
    </row>
    <row r="40" spans="1:28" ht="13.5" customHeight="1">
      <c r="A40" s="16"/>
      <c r="B40" s="237"/>
      <c r="C40" s="237"/>
      <c r="D40" s="237"/>
      <c r="E40" s="237"/>
      <c r="F40" s="237"/>
      <c r="G40" s="237"/>
      <c r="H40" s="237"/>
      <c r="I40" s="237"/>
      <c r="J40" s="237"/>
      <c r="K40" s="237"/>
      <c r="L40" s="237"/>
      <c r="M40" s="22"/>
      <c r="N40" s="22"/>
      <c r="O40" s="22"/>
      <c r="P40" s="22"/>
      <c r="Q40" s="22"/>
      <c r="R40" s="83"/>
      <c r="S40" s="41"/>
      <c r="T40" s="83"/>
      <c r="U40" s="41"/>
      <c r="V40" s="42"/>
      <c r="W40" s="42"/>
      <c r="X40" s="42"/>
      <c r="Y40" s="14"/>
      <c r="Z40" s="14"/>
      <c r="AA40" s="14"/>
      <c r="AB40" s="14"/>
    </row>
    <row r="41" spans="1:28" ht="13.5" customHeight="1">
      <c r="B41" s="84" t="s">
        <v>92</v>
      </c>
      <c r="C41" s="33"/>
      <c r="D41" s="33"/>
      <c r="E41" s="34"/>
      <c r="G41" s="34"/>
      <c r="H41" s="34"/>
      <c r="I41" s="35"/>
      <c r="J41" s="35"/>
      <c r="K41" s="35"/>
      <c r="L41" s="35"/>
      <c r="M41" s="42"/>
      <c r="N41" s="42"/>
      <c r="O41" s="42"/>
      <c r="P41" s="42"/>
      <c r="Q41" s="42"/>
      <c r="R41" s="42"/>
      <c r="S41" s="42"/>
      <c r="T41" s="42"/>
      <c r="U41" s="42"/>
      <c r="V41" s="42"/>
      <c r="W41" s="42"/>
      <c r="X41" s="14"/>
      <c r="Y41" s="14"/>
      <c r="Z41" s="14"/>
      <c r="AA41" s="14"/>
    </row>
    <row r="42" spans="1:28" ht="13.5" customHeight="1">
      <c r="B42" s="84" t="s">
        <v>90</v>
      </c>
      <c r="C42" s="33"/>
      <c r="D42" s="33"/>
      <c r="E42" s="34"/>
      <c r="G42" s="34"/>
      <c r="H42" s="34"/>
      <c r="I42" s="35"/>
      <c r="J42" s="35"/>
      <c r="K42" s="35"/>
      <c r="L42" s="35"/>
      <c r="M42" s="42"/>
      <c r="N42" s="42"/>
      <c r="O42" s="42"/>
      <c r="P42" s="42"/>
      <c r="Q42" s="42"/>
      <c r="R42" s="42"/>
      <c r="S42" s="42"/>
      <c r="T42" s="42"/>
      <c r="U42" s="42"/>
      <c r="V42" s="42"/>
      <c r="W42" s="42"/>
      <c r="X42" s="14"/>
      <c r="Y42" s="14"/>
      <c r="Z42" s="14"/>
      <c r="AA42" s="14"/>
    </row>
    <row r="43" spans="1:28" ht="13.5" customHeight="1">
      <c r="B43" s="64" t="s">
        <v>74</v>
      </c>
      <c r="C43" s="64"/>
      <c r="D43" s="64"/>
      <c r="E43" s="64"/>
      <c r="F43" s="64"/>
      <c r="G43" s="64"/>
      <c r="H43" s="64"/>
      <c r="I43" s="64"/>
      <c r="J43" s="64"/>
      <c r="K43" s="64"/>
      <c r="L43" s="64"/>
      <c r="M43" s="64"/>
      <c r="N43" s="64"/>
      <c r="O43" s="64"/>
      <c r="P43" s="64"/>
      <c r="Q43" s="42"/>
      <c r="R43" s="42"/>
      <c r="S43" s="42"/>
      <c r="T43" s="42"/>
      <c r="U43" s="42"/>
      <c r="V43" s="42"/>
      <c r="W43" s="42"/>
      <c r="X43" s="14"/>
      <c r="Y43" s="14"/>
      <c r="Z43" s="14"/>
      <c r="AA43" s="14"/>
    </row>
    <row r="44" spans="1:28" ht="13.5" customHeight="1">
      <c r="B44" s="237" t="s">
        <v>91</v>
      </c>
      <c r="C44" s="237"/>
      <c r="D44" s="237"/>
      <c r="E44" s="237"/>
      <c r="F44" s="237"/>
      <c r="G44" s="237"/>
      <c r="H44" s="237"/>
      <c r="I44" s="237"/>
      <c r="J44" s="237"/>
      <c r="K44" s="237"/>
      <c r="L44" s="237"/>
      <c r="M44" s="237"/>
      <c r="N44" s="237"/>
      <c r="O44" s="237"/>
      <c r="P44" s="237"/>
      <c r="Q44" s="237"/>
      <c r="R44" s="237"/>
      <c r="S44" s="237"/>
      <c r="T44" s="237"/>
      <c r="U44" s="237"/>
      <c r="V44" s="42"/>
      <c r="W44" s="42"/>
      <c r="X44" s="14"/>
      <c r="Y44" s="14"/>
      <c r="Z44" s="14"/>
      <c r="AA44" s="14"/>
    </row>
    <row r="45" spans="1:28" ht="13.5" customHeight="1">
      <c r="B45" s="237"/>
      <c r="C45" s="237"/>
      <c r="D45" s="237"/>
      <c r="E45" s="237"/>
      <c r="F45" s="237"/>
      <c r="G45" s="237"/>
      <c r="H45" s="237"/>
      <c r="I45" s="237"/>
      <c r="J45" s="237"/>
      <c r="K45" s="237"/>
      <c r="L45" s="237"/>
      <c r="M45" s="237"/>
      <c r="N45" s="237"/>
      <c r="O45" s="237"/>
      <c r="P45" s="237"/>
      <c r="Q45" s="237"/>
      <c r="R45" s="237"/>
      <c r="S45" s="237"/>
      <c r="T45" s="237"/>
      <c r="U45" s="237"/>
      <c r="V45" s="42"/>
      <c r="W45" s="42"/>
      <c r="X45" s="14"/>
      <c r="Y45" s="14"/>
      <c r="Z45" s="14"/>
      <c r="AA45" s="14"/>
    </row>
    <row r="46" spans="1:28" ht="13.5" customHeight="1">
      <c r="B46" s="66"/>
      <c r="C46" s="66"/>
      <c r="D46" s="66"/>
      <c r="E46" s="66"/>
      <c r="F46" s="66"/>
      <c r="G46" s="66"/>
      <c r="H46" s="66"/>
      <c r="I46" s="66"/>
      <c r="J46" s="66"/>
      <c r="K46" s="66"/>
      <c r="L46" s="66"/>
      <c r="M46" s="66"/>
      <c r="N46" s="66"/>
      <c r="O46" s="66"/>
      <c r="P46" s="66"/>
      <c r="Q46" s="66"/>
      <c r="R46" s="66"/>
      <c r="S46" s="66"/>
      <c r="T46" s="66"/>
      <c r="U46" s="66"/>
      <c r="V46" s="42"/>
      <c r="W46" s="42"/>
      <c r="X46" s="14"/>
      <c r="Y46" s="14"/>
      <c r="Z46" s="14"/>
      <c r="AA46" s="14"/>
    </row>
    <row r="47" spans="1:28" ht="13.5" customHeight="1">
      <c r="A47" s="249" t="s">
        <v>17</v>
      </c>
      <c r="B47" s="342" t="s">
        <v>106</v>
      </c>
      <c r="C47" s="342"/>
      <c r="D47" s="342"/>
      <c r="E47" s="342"/>
      <c r="F47" s="342"/>
      <c r="G47" s="342"/>
      <c r="H47" s="342"/>
      <c r="I47" s="342"/>
      <c r="J47" s="342"/>
      <c r="K47" s="342"/>
      <c r="L47" s="342"/>
      <c r="M47" s="342"/>
      <c r="N47" s="342"/>
      <c r="O47" s="342"/>
      <c r="P47" s="342"/>
      <c r="Q47" s="25"/>
      <c r="R47" s="25"/>
      <c r="S47" s="25"/>
      <c r="T47" s="25"/>
      <c r="U47" s="25"/>
    </row>
    <row r="48" spans="1:28" ht="13.5" customHeight="1">
      <c r="A48" s="249"/>
      <c r="B48" s="343"/>
      <c r="C48" s="343"/>
      <c r="D48" s="343"/>
      <c r="E48" s="343"/>
      <c r="F48" s="343"/>
      <c r="G48" s="343"/>
      <c r="H48" s="343"/>
      <c r="I48" s="343"/>
      <c r="J48" s="343"/>
      <c r="K48" s="343"/>
      <c r="L48" s="343"/>
      <c r="M48" s="343"/>
      <c r="N48" s="343"/>
      <c r="O48" s="343"/>
      <c r="P48" s="343"/>
      <c r="Q48" s="25"/>
      <c r="R48" s="25"/>
      <c r="S48" s="25"/>
      <c r="T48" s="25"/>
      <c r="U48" s="25"/>
    </row>
    <row r="49" spans="1:28" ht="13.5" customHeight="1">
      <c r="A49" s="334" t="s">
        <v>124</v>
      </c>
      <c r="B49" s="263"/>
      <c r="C49" s="263"/>
      <c r="D49" s="273"/>
      <c r="E49" s="251" t="s">
        <v>75</v>
      </c>
      <c r="F49" s="263"/>
      <c r="G49" s="273"/>
      <c r="H49" s="334" t="s">
        <v>76</v>
      </c>
      <c r="I49" s="263"/>
      <c r="J49" s="273"/>
      <c r="K49" s="334" t="s">
        <v>77</v>
      </c>
      <c r="L49" s="263"/>
      <c r="M49" s="273"/>
      <c r="N49" s="335" t="s">
        <v>125</v>
      </c>
      <c r="O49" s="263"/>
      <c r="P49" s="263"/>
      <c r="Q49" s="336" t="s">
        <v>78</v>
      </c>
      <c r="R49" s="337"/>
      <c r="S49" s="334" t="s">
        <v>126</v>
      </c>
      <c r="T49" s="416"/>
      <c r="U49" s="417"/>
      <c r="V49" s="21"/>
      <c r="W49" s="21"/>
      <c r="X49" s="21"/>
      <c r="Y49" s="21"/>
      <c r="Z49"/>
      <c r="AA49"/>
    </row>
    <row r="50" spans="1:28" ht="13.5" customHeight="1">
      <c r="A50" s="330"/>
      <c r="B50" s="331"/>
      <c r="C50" s="331"/>
      <c r="D50" s="332"/>
      <c r="E50" s="330"/>
      <c r="F50" s="331"/>
      <c r="G50" s="332"/>
      <c r="H50" s="330"/>
      <c r="I50" s="331"/>
      <c r="J50" s="332"/>
      <c r="K50" s="330"/>
      <c r="L50" s="331"/>
      <c r="M50" s="332"/>
      <c r="N50" s="330"/>
      <c r="O50" s="331"/>
      <c r="P50" s="331"/>
      <c r="Q50" s="338"/>
      <c r="R50" s="339"/>
      <c r="S50" s="418"/>
      <c r="T50" s="419"/>
      <c r="U50" s="420"/>
      <c r="V50"/>
      <c r="W50"/>
      <c r="X50"/>
      <c r="Y50"/>
      <c r="Z50"/>
      <c r="AA50"/>
    </row>
    <row r="51" spans="1:28" ht="13.5" customHeight="1">
      <c r="A51" s="330"/>
      <c r="B51" s="331"/>
      <c r="C51" s="331"/>
      <c r="D51" s="332"/>
      <c r="E51" s="330"/>
      <c r="F51" s="331"/>
      <c r="G51" s="332"/>
      <c r="H51" s="330"/>
      <c r="I51" s="331"/>
      <c r="J51" s="332"/>
      <c r="K51" s="330"/>
      <c r="L51" s="331"/>
      <c r="M51" s="332"/>
      <c r="N51" s="330"/>
      <c r="O51" s="331"/>
      <c r="P51" s="331"/>
      <c r="Q51" s="338"/>
      <c r="R51" s="339"/>
      <c r="S51" s="418"/>
      <c r="T51" s="419"/>
      <c r="U51" s="420"/>
      <c r="V51"/>
      <c r="W51"/>
      <c r="X51"/>
      <c r="Y51"/>
      <c r="Z51"/>
      <c r="AA51"/>
    </row>
    <row r="52" spans="1:28" ht="13.5" customHeight="1" thickBot="1">
      <c r="A52" s="333"/>
      <c r="B52" s="265"/>
      <c r="C52" s="265"/>
      <c r="D52" s="274"/>
      <c r="E52" s="333"/>
      <c r="F52" s="265"/>
      <c r="G52" s="274"/>
      <c r="H52" s="333"/>
      <c r="I52" s="265"/>
      <c r="J52" s="274"/>
      <c r="K52" s="333"/>
      <c r="L52" s="265"/>
      <c r="M52" s="274"/>
      <c r="N52" s="333"/>
      <c r="O52" s="265"/>
      <c r="P52" s="265"/>
      <c r="Q52" s="340"/>
      <c r="R52" s="341"/>
      <c r="S52" s="421"/>
      <c r="T52" s="422"/>
      <c r="U52" s="423"/>
      <c r="V52"/>
      <c r="W52"/>
      <c r="X52"/>
      <c r="Y52"/>
      <c r="Z52"/>
      <c r="AA52"/>
    </row>
    <row r="53" spans="1:28" ht="13.5" customHeight="1" thickTop="1">
      <c r="A53" s="377">
        <f>R33</f>
        <v>1869900</v>
      </c>
      <c r="B53" s="296"/>
      <c r="C53" s="296"/>
      <c r="D53" s="378"/>
      <c r="E53" s="377">
        <f>SUM(K59,K61)</f>
        <v>0</v>
      </c>
      <c r="F53" s="296"/>
      <c r="G53" s="378"/>
      <c r="H53" s="384">
        <f>A53-E53</f>
        <v>1869900</v>
      </c>
      <c r="I53" s="385"/>
      <c r="J53" s="386"/>
      <c r="K53" s="398">
        <v>1800000</v>
      </c>
      <c r="L53" s="399"/>
      <c r="M53" s="400"/>
      <c r="N53" s="384">
        <f>IF(H53&gt;K53,K53,H53)</f>
        <v>1800000</v>
      </c>
      <c r="O53" s="385"/>
      <c r="P53" s="385"/>
      <c r="Q53" s="407">
        <v>0.33333333333333331</v>
      </c>
      <c r="R53" s="408"/>
      <c r="S53" s="387">
        <f>ROUNDDOWN(N53*Q53,-3)</f>
        <v>600000</v>
      </c>
      <c r="T53" s="393"/>
      <c r="U53" s="394"/>
      <c r="W53" s="36">
        <v>0.5</v>
      </c>
    </row>
    <row r="54" spans="1:28" ht="13.5" customHeight="1">
      <c r="A54" s="379"/>
      <c r="B54" s="299"/>
      <c r="C54" s="299"/>
      <c r="D54" s="380"/>
      <c r="E54" s="379"/>
      <c r="F54" s="299"/>
      <c r="G54" s="380"/>
      <c r="H54" s="387"/>
      <c r="I54" s="388"/>
      <c r="J54" s="389"/>
      <c r="K54" s="401"/>
      <c r="L54" s="402"/>
      <c r="M54" s="403"/>
      <c r="N54" s="387"/>
      <c r="O54" s="388"/>
      <c r="P54" s="388"/>
      <c r="Q54" s="407"/>
      <c r="R54" s="408"/>
      <c r="S54" s="387"/>
      <c r="T54" s="393"/>
      <c r="U54" s="394"/>
      <c r="W54" s="36">
        <v>0.33333333333333331</v>
      </c>
    </row>
    <row r="55" spans="1:28" ht="13.5" customHeight="1">
      <c r="A55" s="379"/>
      <c r="B55" s="299"/>
      <c r="C55" s="299"/>
      <c r="D55" s="380"/>
      <c r="E55" s="379"/>
      <c r="F55" s="299"/>
      <c r="G55" s="380"/>
      <c r="H55" s="387"/>
      <c r="I55" s="388"/>
      <c r="J55" s="389"/>
      <c r="K55" s="401"/>
      <c r="L55" s="402"/>
      <c r="M55" s="403"/>
      <c r="N55" s="387"/>
      <c r="O55" s="388"/>
      <c r="P55" s="388"/>
      <c r="Q55" s="407"/>
      <c r="R55" s="408"/>
      <c r="S55" s="387"/>
      <c r="T55" s="393"/>
      <c r="U55" s="394"/>
    </row>
    <row r="56" spans="1:28" ht="13.5" customHeight="1">
      <c r="A56" s="381"/>
      <c r="B56" s="382"/>
      <c r="C56" s="382"/>
      <c r="D56" s="383"/>
      <c r="E56" s="381"/>
      <c r="F56" s="382"/>
      <c r="G56" s="383"/>
      <c r="H56" s="390"/>
      <c r="I56" s="391"/>
      <c r="J56" s="392"/>
      <c r="K56" s="404"/>
      <c r="L56" s="405"/>
      <c r="M56" s="406"/>
      <c r="N56" s="390"/>
      <c r="O56" s="391"/>
      <c r="P56" s="391"/>
      <c r="Q56" s="409"/>
      <c r="R56" s="410"/>
      <c r="S56" s="395"/>
      <c r="T56" s="396"/>
      <c r="U56" s="397"/>
    </row>
    <row r="57" spans="1:28" ht="13.5" customHeight="1">
      <c r="U57" s="17"/>
    </row>
    <row r="58" spans="1:28" ht="13.5" customHeight="1">
      <c r="A58" s="18"/>
      <c r="B58" s="18"/>
      <c r="C58" s="22"/>
      <c r="E58" s="46"/>
      <c r="F58" s="45"/>
      <c r="G58" s="45"/>
      <c r="H58" s="45"/>
      <c r="I58" s="45"/>
      <c r="J58" s="45"/>
      <c r="K58" s="413" t="s">
        <v>64</v>
      </c>
      <c r="L58" s="413"/>
      <c r="M58" s="413"/>
      <c r="N58" s="413" t="s">
        <v>65</v>
      </c>
      <c r="O58" s="413"/>
      <c r="P58" s="413"/>
      <c r="Q58" s="413"/>
      <c r="R58" s="413"/>
      <c r="S58" s="413"/>
      <c r="T58" s="413"/>
      <c r="U58" s="413"/>
      <c r="V58" s="17"/>
      <c r="W58" s="17"/>
      <c r="X58" s="18"/>
      <c r="Y58" s="37"/>
      <c r="Z58" s="18"/>
      <c r="AA58" s="18"/>
      <c r="AB58" s="22"/>
    </row>
    <row r="59" spans="1:28" ht="13.5" customHeight="1">
      <c r="A59" s="18"/>
      <c r="B59" s="412" t="s">
        <v>63</v>
      </c>
      <c r="C59" s="412"/>
      <c r="D59" s="412"/>
      <c r="E59" s="412"/>
      <c r="F59" s="412"/>
      <c r="G59" s="412"/>
      <c r="H59" s="412"/>
      <c r="I59" s="412"/>
      <c r="J59" s="412"/>
      <c r="K59" s="414"/>
      <c r="L59" s="414"/>
      <c r="M59" s="414"/>
      <c r="N59" s="415"/>
      <c r="O59" s="415"/>
      <c r="P59" s="415"/>
      <c r="Q59" s="415"/>
      <c r="R59" s="415"/>
      <c r="S59" s="415"/>
      <c r="T59" s="415"/>
      <c r="U59" s="415"/>
      <c r="V59" s="17"/>
      <c r="W59" s="17"/>
      <c r="X59" s="18"/>
      <c r="Y59" s="37"/>
      <c r="Z59" s="18"/>
      <c r="AA59" s="18"/>
      <c r="AB59" s="22"/>
    </row>
    <row r="60" spans="1:28" ht="13.5" customHeight="1">
      <c r="A60" s="18"/>
      <c r="B60" s="412"/>
      <c r="C60" s="412"/>
      <c r="D60" s="412"/>
      <c r="E60" s="412"/>
      <c r="F60" s="412"/>
      <c r="G60" s="412"/>
      <c r="H60" s="412"/>
      <c r="I60" s="412"/>
      <c r="J60" s="412"/>
      <c r="K60" s="414"/>
      <c r="L60" s="414"/>
      <c r="M60" s="414"/>
      <c r="N60" s="415"/>
      <c r="O60" s="415"/>
      <c r="P60" s="415"/>
      <c r="Q60" s="415"/>
      <c r="R60" s="415"/>
      <c r="S60" s="415"/>
      <c r="T60" s="415"/>
      <c r="U60" s="415"/>
      <c r="V60" s="17"/>
      <c r="W60" s="17"/>
      <c r="X60" s="18"/>
      <c r="Y60" s="18"/>
      <c r="Z60" s="18"/>
      <c r="AA60" s="18"/>
      <c r="AB60" s="22"/>
    </row>
    <row r="61" spans="1:28" ht="13.5" customHeight="1">
      <c r="A61" s="18"/>
      <c r="B61" s="411" t="s">
        <v>93</v>
      </c>
      <c r="C61" s="412"/>
      <c r="D61" s="412"/>
      <c r="E61" s="412"/>
      <c r="F61" s="412"/>
      <c r="G61" s="412"/>
      <c r="H61" s="412"/>
      <c r="I61" s="412"/>
      <c r="J61" s="412"/>
      <c r="K61" s="414"/>
      <c r="L61" s="414"/>
      <c r="M61" s="414"/>
      <c r="N61" s="415"/>
      <c r="O61" s="415"/>
      <c r="P61" s="415"/>
      <c r="Q61" s="415"/>
      <c r="R61" s="415"/>
      <c r="S61" s="415"/>
      <c r="T61" s="415"/>
      <c r="U61" s="415"/>
      <c r="V61" s="17"/>
      <c r="W61" s="17"/>
      <c r="X61" s="18"/>
      <c r="Y61" s="18"/>
      <c r="Z61" s="18"/>
      <c r="AA61" s="18"/>
      <c r="AB61" s="22"/>
    </row>
    <row r="62" spans="1:28" ht="13.5" customHeight="1">
      <c r="B62" s="412"/>
      <c r="C62" s="412"/>
      <c r="D62" s="412"/>
      <c r="E62" s="412"/>
      <c r="F62" s="412"/>
      <c r="G62" s="412"/>
      <c r="H62" s="412"/>
      <c r="I62" s="412"/>
      <c r="J62" s="412"/>
      <c r="K62" s="414"/>
      <c r="L62" s="414"/>
      <c r="M62" s="414"/>
      <c r="N62" s="415"/>
      <c r="O62" s="415"/>
      <c r="P62" s="415"/>
      <c r="Q62" s="415"/>
      <c r="R62" s="415"/>
      <c r="S62" s="415"/>
      <c r="T62" s="415"/>
      <c r="U62" s="415"/>
      <c r="V62" s="17"/>
      <c r="W62" s="17"/>
      <c r="X62" s="18"/>
      <c r="Y62" s="18"/>
      <c r="Z62" s="18"/>
      <c r="AA62" s="18"/>
      <c r="AB62" s="22"/>
    </row>
    <row r="63" spans="1:28" ht="13.5" customHeight="1">
      <c r="B63" s="85"/>
      <c r="C63" s="85"/>
      <c r="D63" s="85"/>
      <c r="E63" s="85"/>
      <c r="F63" s="85"/>
      <c r="G63" s="85"/>
      <c r="H63" s="85"/>
      <c r="I63" s="85"/>
      <c r="J63" s="85"/>
      <c r="K63" s="65"/>
      <c r="L63" s="65"/>
      <c r="M63" s="65"/>
      <c r="N63" s="68"/>
      <c r="O63" s="68"/>
      <c r="P63" s="68"/>
      <c r="Q63" s="68"/>
      <c r="R63" s="68"/>
      <c r="S63" s="68"/>
      <c r="T63" s="68"/>
      <c r="U63" s="68"/>
      <c r="V63" s="17"/>
      <c r="W63" s="17"/>
      <c r="X63" s="18"/>
      <c r="Y63" s="18"/>
      <c r="Z63" s="18"/>
      <c r="AA63" s="18"/>
      <c r="AB63" s="22"/>
    </row>
    <row r="64" spans="1:28" ht="12.75" customHeight="1">
      <c r="A64" s="13" t="s">
        <v>18</v>
      </c>
      <c r="B64" s="237" t="s">
        <v>110</v>
      </c>
      <c r="C64" s="237"/>
      <c r="D64" s="237"/>
      <c r="E64" s="237"/>
      <c r="F64" s="237"/>
      <c r="G64" s="237"/>
      <c r="H64" s="237"/>
      <c r="I64" s="237"/>
      <c r="J64" s="237"/>
      <c r="K64" s="237"/>
      <c r="L64" s="237"/>
      <c r="M64" s="237"/>
      <c r="N64" s="237"/>
      <c r="O64" s="237"/>
      <c r="P64" s="237"/>
      <c r="Q64" s="237"/>
      <c r="R64" s="237"/>
      <c r="S64" s="237"/>
      <c r="T64" s="237"/>
      <c r="U64" s="237"/>
    </row>
    <row r="65" spans="1:21" ht="13.5" customHeight="1">
      <c r="A65" s="12"/>
      <c r="B65" s="237"/>
      <c r="C65" s="237"/>
      <c r="D65" s="237"/>
      <c r="E65" s="237"/>
      <c r="F65" s="237"/>
      <c r="G65" s="237"/>
      <c r="H65" s="237"/>
      <c r="I65" s="237"/>
      <c r="J65" s="237"/>
      <c r="K65" s="237"/>
      <c r="L65" s="237"/>
      <c r="M65" s="237"/>
      <c r="N65" s="237"/>
      <c r="O65" s="237"/>
      <c r="P65" s="237"/>
      <c r="Q65" s="237"/>
      <c r="R65" s="237"/>
      <c r="S65" s="237"/>
      <c r="T65" s="237"/>
      <c r="U65" s="237"/>
    </row>
    <row r="66" spans="1:21" ht="13.5" customHeight="1">
      <c r="A66" s="12"/>
      <c r="B66" s="237"/>
      <c r="C66" s="237"/>
      <c r="D66" s="237"/>
      <c r="E66" s="237"/>
      <c r="F66" s="237"/>
      <c r="G66" s="237"/>
      <c r="H66" s="237"/>
      <c r="I66" s="237"/>
      <c r="J66" s="237"/>
      <c r="K66" s="237"/>
      <c r="L66" s="237"/>
      <c r="M66" s="237"/>
      <c r="N66" s="237"/>
      <c r="O66" s="237"/>
      <c r="P66" s="237"/>
      <c r="Q66" s="237"/>
      <c r="R66" s="237"/>
      <c r="S66" s="237"/>
      <c r="T66" s="237"/>
      <c r="U66" s="237"/>
    </row>
    <row r="67" spans="1:21" ht="13.5" customHeight="1">
      <c r="A67" s="12"/>
      <c r="B67" s="33"/>
      <c r="C67" s="44"/>
      <c r="D67" s="44"/>
      <c r="E67" s="44"/>
      <c r="F67" s="44"/>
      <c r="G67" s="44"/>
      <c r="H67" s="44"/>
      <c r="I67" s="44"/>
      <c r="J67" s="44"/>
      <c r="K67" s="44"/>
      <c r="L67" s="44"/>
      <c r="M67" s="44"/>
      <c r="N67" s="44"/>
      <c r="O67" s="44"/>
      <c r="P67" s="44"/>
      <c r="Q67" s="44"/>
      <c r="R67" s="44"/>
      <c r="S67" s="44"/>
      <c r="T67" s="44"/>
      <c r="U67" s="44"/>
    </row>
    <row r="68" spans="1:21" ht="13.5" customHeight="1">
      <c r="A68" s="12"/>
      <c r="B68" s="33"/>
      <c r="C68" s="44"/>
      <c r="D68" s="44"/>
      <c r="E68" s="44"/>
      <c r="F68" s="44"/>
      <c r="G68" s="44"/>
      <c r="H68" s="44"/>
      <c r="I68" s="44"/>
      <c r="J68" s="44"/>
      <c r="K68" s="44"/>
      <c r="L68" s="44"/>
      <c r="M68" s="44"/>
      <c r="N68" s="44"/>
      <c r="O68" s="44"/>
      <c r="P68" s="44"/>
      <c r="Q68" s="44"/>
      <c r="R68" s="44"/>
      <c r="S68" s="44"/>
      <c r="T68" s="44"/>
      <c r="U68" s="44"/>
    </row>
    <row r="69" spans="1:21" ht="13.5" customHeight="1">
      <c r="A69" s="12"/>
      <c r="B69" s="33"/>
      <c r="C69" s="44"/>
      <c r="D69" s="44"/>
      <c r="E69" s="44"/>
      <c r="F69" s="44"/>
      <c r="G69" s="44"/>
      <c r="H69" s="44"/>
      <c r="I69" s="44"/>
      <c r="J69" s="44"/>
      <c r="K69" s="44"/>
      <c r="L69" s="44"/>
      <c r="M69" s="44"/>
      <c r="N69" s="44"/>
      <c r="O69" s="44"/>
      <c r="P69" s="44"/>
      <c r="Q69" s="44"/>
      <c r="R69" s="44"/>
      <c r="S69" s="44"/>
      <c r="T69" s="44"/>
      <c r="U69" s="44"/>
    </row>
    <row r="70" spans="1:21" ht="13.5" customHeight="1">
      <c r="A70" s="12"/>
      <c r="B70" s="33"/>
      <c r="C70" s="44"/>
      <c r="D70" s="44"/>
      <c r="E70" s="44"/>
      <c r="F70" s="44"/>
      <c r="G70" s="44"/>
      <c r="H70" s="44"/>
      <c r="I70" s="44"/>
      <c r="J70" s="44"/>
      <c r="K70" s="44"/>
      <c r="L70" s="44"/>
      <c r="M70" s="44"/>
      <c r="N70" s="44"/>
      <c r="O70" s="44"/>
      <c r="P70" s="44"/>
      <c r="Q70" s="44"/>
      <c r="R70" s="44"/>
      <c r="S70" s="44"/>
      <c r="T70" s="44"/>
      <c r="U70" s="44"/>
    </row>
    <row r="71" spans="1:21">
      <c r="B71" s="33"/>
      <c r="C71" s="44"/>
      <c r="D71" s="44"/>
      <c r="E71" s="44"/>
      <c r="F71" s="44"/>
      <c r="G71" s="44"/>
      <c r="H71" s="44"/>
      <c r="I71" s="44"/>
      <c r="J71" s="44"/>
      <c r="K71" s="44"/>
      <c r="L71" s="44"/>
      <c r="M71" s="44"/>
      <c r="N71" s="44"/>
      <c r="O71" s="44"/>
      <c r="P71" s="44"/>
      <c r="Q71" s="44"/>
      <c r="R71" s="44"/>
      <c r="S71" s="44"/>
      <c r="T71" s="44"/>
      <c r="U71" s="44"/>
    </row>
    <row r="72" spans="1:21" ht="13.5" customHeight="1">
      <c r="B72" s="43"/>
      <c r="C72" s="238"/>
      <c r="D72" s="238"/>
      <c r="E72" s="238"/>
      <c r="F72" s="238"/>
      <c r="G72" s="238"/>
      <c r="H72" s="238"/>
      <c r="I72" s="238"/>
      <c r="J72" s="238"/>
      <c r="K72" s="238"/>
      <c r="L72" s="238"/>
      <c r="M72" s="238"/>
      <c r="N72" s="238"/>
      <c r="O72" s="238"/>
      <c r="P72" s="238"/>
      <c r="Q72" s="238"/>
      <c r="R72" s="238"/>
      <c r="S72" s="238"/>
      <c r="T72" s="238"/>
      <c r="U72" s="238"/>
    </row>
    <row r="73" spans="1:21" ht="13.5" customHeight="1">
      <c r="B73" s="11"/>
    </row>
    <row r="74" spans="1:21" ht="13.5" customHeight="1">
      <c r="B74" s="11"/>
    </row>
    <row r="75" spans="1:21" ht="13.5" customHeight="1">
      <c r="B75" s="11"/>
    </row>
    <row r="76" spans="1:21" ht="13.5" customHeight="1">
      <c r="B76" s="11"/>
    </row>
    <row r="77" spans="1:21" ht="13.5" customHeight="1">
      <c r="B77" s="11"/>
    </row>
    <row r="78" spans="1:21" ht="13.5" customHeight="1">
      <c r="B78" s="11"/>
    </row>
    <row r="79" spans="1:21" ht="13.5" customHeight="1">
      <c r="B79" s="11"/>
      <c r="C79" s="3"/>
      <c r="D79" s="3"/>
      <c r="E79" s="3"/>
      <c r="G79" s="3"/>
      <c r="H79" s="3"/>
      <c r="I79" s="3"/>
    </row>
    <row r="80" spans="1:21">
      <c r="E80" s="12"/>
    </row>
  </sheetData>
  <mergeCells count="147">
    <mergeCell ref="B7:K8"/>
    <mergeCell ref="A1:E2"/>
    <mergeCell ref="A3:E4"/>
    <mergeCell ref="A5:G6"/>
    <mergeCell ref="B37:L40"/>
    <mergeCell ref="B64:U66"/>
    <mergeCell ref="A53:D56"/>
    <mergeCell ref="E53:G56"/>
    <mergeCell ref="H53:J56"/>
    <mergeCell ref="S53:U56"/>
    <mergeCell ref="K53:M56"/>
    <mergeCell ref="N53:P56"/>
    <mergeCell ref="Q53:R56"/>
    <mergeCell ref="B61:J62"/>
    <mergeCell ref="B59:J60"/>
    <mergeCell ref="K58:M58"/>
    <mergeCell ref="K59:M60"/>
    <mergeCell ref="K61:M62"/>
    <mergeCell ref="N58:U58"/>
    <mergeCell ref="N59:U60"/>
    <mergeCell ref="N61:U62"/>
    <mergeCell ref="A47:A48"/>
    <mergeCell ref="S49:U52"/>
    <mergeCell ref="A49:D52"/>
    <mergeCell ref="E49:G52"/>
    <mergeCell ref="H49:J52"/>
    <mergeCell ref="K49:M52"/>
    <mergeCell ref="N49:P52"/>
    <mergeCell ref="Q49:R52"/>
    <mergeCell ref="B47:P48"/>
    <mergeCell ref="O29:Q30"/>
    <mergeCell ref="R29:U30"/>
    <mergeCell ref="R33:U34"/>
    <mergeCell ref="B35:L35"/>
    <mergeCell ref="R35:R36"/>
    <mergeCell ref="S35:S36"/>
    <mergeCell ref="T35:T36"/>
    <mergeCell ref="R37:R38"/>
    <mergeCell ref="S37:S38"/>
    <mergeCell ref="T37:T38"/>
    <mergeCell ref="U37:U38"/>
    <mergeCell ref="A31:Q32"/>
    <mergeCell ref="R31:U32"/>
    <mergeCell ref="A29:A30"/>
    <mergeCell ref="B29:D30"/>
    <mergeCell ref="E29:F30"/>
    <mergeCell ref="G29:H30"/>
    <mergeCell ref="I29:K30"/>
    <mergeCell ref="M35:Q36"/>
    <mergeCell ref="M37:Q38"/>
    <mergeCell ref="U35:U36"/>
    <mergeCell ref="B36:L36"/>
    <mergeCell ref="A25:A26"/>
    <mergeCell ref="B25:D26"/>
    <mergeCell ref="E25:F26"/>
    <mergeCell ref="G25:H26"/>
    <mergeCell ref="I25:K26"/>
    <mergeCell ref="L25:N26"/>
    <mergeCell ref="O25:Q26"/>
    <mergeCell ref="R25:U26"/>
    <mergeCell ref="A27:A28"/>
    <mergeCell ref="B27:D28"/>
    <mergeCell ref="E27:F28"/>
    <mergeCell ref="G27:H28"/>
    <mergeCell ref="I27:K28"/>
    <mergeCell ref="L27:N28"/>
    <mergeCell ref="O27:Q28"/>
    <mergeCell ref="R27:U28"/>
    <mergeCell ref="A23:A24"/>
    <mergeCell ref="B23:D24"/>
    <mergeCell ref="E23:F24"/>
    <mergeCell ref="G23:H24"/>
    <mergeCell ref="I23:K24"/>
    <mergeCell ref="L23:N24"/>
    <mergeCell ref="O23:Q24"/>
    <mergeCell ref="R23:U24"/>
    <mergeCell ref="L29:N30"/>
    <mergeCell ref="A19:A20"/>
    <mergeCell ref="B19:D20"/>
    <mergeCell ref="E19:F20"/>
    <mergeCell ref="G19:H20"/>
    <mergeCell ref="I19:K20"/>
    <mergeCell ref="L19:N20"/>
    <mergeCell ref="O19:Q20"/>
    <mergeCell ref="R19:U20"/>
    <mergeCell ref="A21:A22"/>
    <mergeCell ref="B21:D22"/>
    <mergeCell ref="E21:F22"/>
    <mergeCell ref="G21:H22"/>
    <mergeCell ref="I21:K22"/>
    <mergeCell ref="L21:N22"/>
    <mergeCell ref="O21:Q22"/>
    <mergeCell ref="R21:U22"/>
    <mergeCell ref="A15:A16"/>
    <mergeCell ref="B15:D16"/>
    <mergeCell ref="E15:F16"/>
    <mergeCell ref="G15:H16"/>
    <mergeCell ref="I15:K16"/>
    <mergeCell ref="L15:N16"/>
    <mergeCell ref="O15:Q16"/>
    <mergeCell ref="R15:U16"/>
    <mergeCell ref="A17:A18"/>
    <mergeCell ref="B17:D18"/>
    <mergeCell ref="E17:F18"/>
    <mergeCell ref="G17:H18"/>
    <mergeCell ref="I17:K18"/>
    <mergeCell ref="L17:N18"/>
    <mergeCell ref="O17:Q18"/>
    <mergeCell ref="R17:U18"/>
    <mergeCell ref="E11:F12"/>
    <mergeCell ref="G11:H12"/>
    <mergeCell ref="I11:K12"/>
    <mergeCell ref="L11:N12"/>
    <mergeCell ref="O11:Q12"/>
    <mergeCell ref="R11:U12"/>
    <mergeCell ref="A13:A14"/>
    <mergeCell ref="B13:D14"/>
    <mergeCell ref="E13:F14"/>
    <mergeCell ref="G13:H14"/>
    <mergeCell ref="I13:K14"/>
    <mergeCell ref="L13:N14"/>
    <mergeCell ref="O13:Q14"/>
    <mergeCell ref="R13:U14"/>
    <mergeCell ref="B44:U45"/>
    <mergeCell ref="C72:U72"/>
    <mergeCell ref="A33:Q34"/>
    <mergeCell ref="U1:U2"/>
    <mergeCell ref="T1:T2"/>
    <mergeCell ref="S1:S2"/>
    <mergeCell ref="R1:R2"/>
    <mergeCell ref="Q1:Q2"/>
    <mergeCell ref="M1:N2"/>
    <mergeCell ref="O1:O2"/>
    <mergeCell ref="P1:P2"/>
    <mergeCell ref="A7:A8"/>
    <mergeCell ref="O3:U4"/>
    <mergeCell ref="M3:N4"/>
    <mergeCell ref="A9:A10"/>
    <mergeCell ref="B9:D10"/>
    <mergeCell ref="E9:F10"/>
    <mergeCell ref="G9:H10"/>
    <mergeCell ref="I9:K10"/>
    <mergeCell ref="L9:N10"/>
    <mergeCell ref="O9:Q10"/>
    <mergeCell ref="R9:U10"/>
    <mergeCell ref="A11:A12"/>
    <mergeCell ref="B11:D12"/>
  </mergeCells>
  <phoneticPr fontId="2"/>
  <dataValidations count="2">
    <dataValidation type="list" allowBlank="1" showInputMessage="1" showErrorMessage="1" sqref="Q53" xr:uid="{FFF8E90A-2CE5-4524-8218-549B84773EED}">
      <formula1>$W$53:$W$54</formula1>
    </dataValidation>
    <dataValidation type="list" allowBlank="1" showInputMessage="1" showErrorMessage="1" sqref="E11:F30" xr:uid="{D015D8AB-EBAC-4F5B-90D6-73697BF74E61}">
      <formula1>"遊具,運動用具,教具,保健衛生用品,　,"</formula1>
    </dataValidation>
  </dataValidations>
  <pageMargins left="0.25" right="0" top="0.53" bottom="0" header="0.11811023622047245" footer="0.11811023622047245"/>
  <pageSetup paperSize="9" scale="6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361EF-A217-412D-B966-BB5DA84E3E6B}">
  <sheetPr>
    <tabColor theme="6" tint="0.59999389629810485"/>
    <pageSetUpPr fitToPage="1"/>
  </sheetPr>
  <dimension ref="A1:AD78"/>
  <sheetViews>
    <sheetView view="pageBreakPreview" topLeftCell="A9" zoomScale="96" zoomScaleNormal="100" zoomScaleSheetLayoutView="96" workbookViewId="0">
      <selection activeCell="K4" sqref="K4"/>
    </sheetView>
  </sheetViews>
  <sheetFormatPr defaultColWidth="3.36328125" defaultRowHeight="13.5"/>
  <cols>
    <col min="1" max="4" width="3.36328125" style="1" customWidth="1"/>
    <col min="5" max="5" width="3.453125" style="1" customWidth="1"/>
    <col min="6" max="8" width="3.36328125" style="1" customWidth="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30" ht="13.5" customHeight="1">
      <c r="A1" s="368" t="s">
        <v>100</v>
      </c>
      <c r="B1" s="369"/>
      <c r="C1" s="369"/>
      <c r="D1" s="369"/>
      <c r="E1" s="370"/>
      <c r="F1" s="20"/>
      <c r="G1" s="20"/>
      <c r="H1" s="2"/>
      <c r="I1" s="41"/>
      <c r="J1" s="38"/>
      <c r="K1" s="38"/>
      <c r="L1" s="38"/>
      <c r="M1" s="246" t="s">
        <v>27</v>
      </c>
      <c r="N1" s="246"/>
      <c r="O1" s="248"/>
      <c r="P1" s="245"/>
      <c r="Q1" s="245"/>
      <c r="R1" s="245"/>
      <c r="S1" s="245"/>
      <c r="T1" s="245"/>
      <c r="U1" s="243"/>
    </row>
    <row r="2" spans="1:30" ht="14.25" customHeight="1" thickBot="1">
      <c r="A2" s="371"/>
      <c r="B2" s="372"/>
      <c r="C2" s="372"/>
      <c r="D2" s="372"/>
      <c r="E2" s="373"/>
      <c r="F2" s="20"/>
      <c r="G2" s="20"/>
      <c r="H2" s="41"/>
      <c r="I2" s="41"/>
      <c r="J2" s="38"/>
      <c r="K2" s="38"/>
      <c r="L2" s="38"/>
      <c r="M2" s="247"/>
      <c r="N2" s="247"/>
      <c r="O2" s="198"/>
      <c r="P2" s="195"/>
      <c r="Q2" s="195"/>
      <c r="R2" s="195"/>
      <c r="S2" s="195"/>
      <c r="T2" s="195"/>
      <c r="U2" s="244"/>
    </row>
    <row r="3" spans="1:30" ht="13.5" customHeight="1">
      <c r="A3" s="374" t="s">
        <v>101</v>
      </c>
      <c r="B3" s="374"/>
      <c r="C3" s="374"/>
      <c r="D3" s="374"/>
      <c r="E3" s="374"/>
      <c r="F3" s="19"/>
      <c r="G3" s="19"/>
      <c r="H3" s="4"/>
      <c r="I3" s="4"/>
      <c r="J3" s="2"/>
      <c r="K3" s="2"/>
      <c r="L3" s="2"/>
      <c r="M3" s="250" t="s">
        <v>54</v>
      </c>
      <c r="N3" s="250"/>
      <c r="O3" s="250"/>
      <c r="P3" s="250"/>
      <c r="Q3" s="250"/>
      <c r="R3" s="250"/>
      <c r="S3" s="250"/>
      <c r="T3" s="250"/>
      <c r="U3" s="250"/>
    </row>
    <row r="4" spans="1:30">
      <c r="A4" s="375"/>
      <c r="B4" s="375"/>
      <c r="C4" s="375"/>
      <c r="D4" s="375"/>
      <c r="E4" s="375"/>
      <c r="F4" s="19"/>
      <c r="G4" s="19"/>
      <c r="H4" s="4"/>
      <c r="I4" s="4"/>
      <c r="J4" s="2"/>
      <c r="K4" s="2"/>
      <c r="L4" s="2"/>
      <c r="M4" s="250"/>
      <c r="N4" s="250"/>
      <c r="O4" s="250"/>
      <c r="P4" s="250"/>
      <c r="Q4" s="250"/>
      <c r="R4" s="250"/>
      <c r="S4" s="250"/>
      <c r="T4" s="250"/>
      <c r="U4" s="250"/>
    </row>
    <row r="5" spans="1:30" ht="13.5" customHeight="1">
      <c r="A5" s="376" t="s">
        <v>103</v>
      </c>
      <c r="B5" s="376"/>
      <c r="C5" s="376"/>
      <c r="D5" s="376"/>
      <c r="E5" s="376"/>
      <c r="F5" s="376"/>
      <c r="G5" s="376"/>
      <c r="H5" s="4"/>
      <c r="I5" s="4"/>
      <c r="J5" s="4"/>
      <c r="K5" s="4"/>
      <c r="L5" s="4"/>
      <c r="M5" s="4"/>
      <c r="N5" s="4"/>
      <c r="O5" s="4"/>
      <c r="P5" s="4"/>
      <c r="Q5" s="4"/>
      <c r="R5" s="4"/>
      <c r="S5" s="4"/>
      <c r="T5" s="4"/>
      <c r="U5" s="4"/>
    </row>
    <row r="6" spans="1:30" ht="13.5" customHeight="1">
      <c r="A6" s="376"/>
      <c r="B6" s="376"/>
      <c r="C6" s="376"/>
      <c r="D6" s="376"/>
      <c r="E6" s="376"/>
      <c r="F6" s="376"/>
      <c r="G6" s="376"/>
      <c r="H6" s="4"/>
      <c r="I6" s="4"/>
      <c r="J6" s="4"/>
      <c r="K6" s="4"/>
      <c r="L6" s="4"/>
      <c r="M6" s="4"/>
      <c r="N6" s="4"/>
      <c r="O6" s="4"/>
      <c r="P6" s="4"/>
      <c r="Q6" s="4"/>
      <c r="R6" s="4"/>
      <c r="S6" s="4"/>
      <c r="T6" s="4"/>
      <c r="U6" s="4"/>
    </row>
    <row r="7" spans="1:30" ht="13.5" customHeight="1">
      <c r="A7" s="249" t="s">
        <v>16</v>
      </c>
      <c r="B7" s="365" t="s">
        <v>98</v>
      </c>
      <c r="C7" s="366"/>
      <c r="D7" s="366"/>
      <c r="E7" s="366"/>
      <c r="F7" s="366"/>
      <c r="G7" s="366"/>
      <c r="H7" s="366"/>
      <c r="I7" s="366"/>
      <c r="J7" s="366"/>
      <c r="K7" s="366"/>
      <c r="L7" s="23"/>
      <c r="M7" s="23"/>
      <c r="N7" s="23"/>
      <c r="O7" s="23"/>
      <c r="P7" s="23"/>
      <c r="Q7" s="24"/>
      <c r="R7" s="25"/>
      <c r="S7" s="26"/>
      <c r="T7" s="25"/>
      <c r="U7" s="25"/>
    </row>
    <row r="8" spans="1:30" ht="13.5" customHeight="1">
      <c r="A8" s="249"/>
      <c r="B8" s="367"/>
      <c r="C8" s="367"/>
      <c r="D8" s="367"/>
      <c r="E8" s="367"/>
      <c r="F8" s="367"/>
      <c r="G8" s="367"/>
      <c r="H8" s="367"/>
      <c r="I8" s="367"/>
      <c r="J8" s="367"/>
      <c r="K8" s="367"/>
      <c r="L8" s="25"/>
      <c r="M8" s="27"/>
      <c r="N8" s="28"/>
      <c r="O8" s="25"/>
      <c r="P8" s="27"/>
      <c r="Q8" s="24"/>
      <c r="R8" s="24"/>
      <c r="S8" s="25"/>
      <c r="T8" s="26"/>
      <c r="U8" s="25"/>
    </row>
    <row r="9" spans="1:30" ht="19.5" customHeight="1">
      <c r="A9" s="251" t="s">
        <v>111</v>
      </c>
      <c r="B9" s="253" t="s">
        <v>104</v>
      </c>
      <c r="C9" s="254"/>
      <c r="D9" s="254"/>
      <c r="E9" s="254"/>
      <c r="F9" s="255"/>
      <c r="G9" s="263" t="s">
        <v>20</v>
      </c>
      <c r="H9" s="264"/>
      <c r="I9" s="267" t="s">
        <v>21</v>
      </c>
      <c r="J9" s="263"/>
      <c r="K9" s="263"/>
      <c r="L9" s="267" t="s">
        <v>22</v>
      </c>
      <c r="M9" s="263"/>
      <c r="N9" s="263"/>
      <c r="O9" s="269" t="s">
        <v>72</v>
      </c>
      <c r="P9" s="270"/>
      <c r="Q9" s="270"/>
      <c r="R9" s="267" t="s">
        <v>23</v>
      </c>
      <c r="S9" s="263"/>
      <c r="T9" s="263"/>
      <c r="U9" s="273"/>
    </row>
    <row r="10" spans="1:30" ht="15" customHeight="1" thickBot="1">
      <c r="A10" s="252"/>
      <c r="B10" s="256"/>
      <c r="C10" s="257"/>
      <c r="D10" s="257"/>
      <c r="E10" s="257"/>
      <c r="F10" s="258"/>
      <c r="G10" s="265"/>
      <c r="H10" s="266"/>
      <c r="I10" s="268"/>
      <c r="J10" s="265"/>
      <c r="K10" s="265"/>
      <c r="L10" s="268"/>
      <c r="M10" s="265"/>
      <c r="N10" s="265"/>
      <c r="O10" s="271"/>
      <c r="P10" s="272"/>
      <c r="Q10" s="272"/>
      <c r="R10" s="268"/>
      <c r="S10" s="265"/>
      <c r="T10" s="265"/>
      <c r="U10" s="274"/>
    </row>
    <row r="11" spans="1:30" ht="14.25" customHeight="1" thickTop="1">
      <c r="A11" s="275">
        <v>1</v>
      </c>
      <c r="B11" s="277" t="s">
        <v>150</v>
      </c>
      <c r="C11" s="278"/>
      <c r="D11" s="278"/>
      <c r="E11" s="278"/>
      <c r="F11" s="279"/>
      <c r="G11" s="287">
        <v>2</v>
      </c>
      <c r="H11" s="288"/>
      <c r="I11" s="291">
        <v>70000</v>
      </c>
      <c r="J11" s="292"/>
      <c r="K11" s="292"/>
      <c r="L11" s="319">
        <f>IF(B11="","",G11*I11)</f>
        <v>140000</v>
      </c>
      <c r="M11" s="319"/>
      <c r="N11" s="319"/>
      <c r="O11" s="291">
        <v>13000</v>
      </c>
      <c r="P11" s="292"/>
      <c r="Q11" s="292"/>
      <c r="R11" s="298">
        <f>IF(B11="","",SUM(L11:Q12))</f>
        <v>153000</v>
      </c>
      <c r="S11" s="299"/>
      <c r="T11" s="301"/>
      <c r="U11" s="302"/>
    </row>
    <row r="12" spans="1:30" ht="13.5" customHeight="1">
      <c r="A12" s="276"/>
      <c r="B12" s="280"/>
      <c r="C12" s="281"/>
      <c r="D12" s="281"/>
      <c r="E12" s="281"/>
      <c r="F12" s="282"/>
      <c r="G12" s="289"/>
      <c r="H12" s="290"/>
      <c r="I12" s="293"/>
      <c r="J12" s="294"/>
      <c r="K12" s="294"/>
      <c r="L12" s="319"/>
      <c r="M12" s="319"/>
      <c r="N12" s="319"/>
      <c r="O12" s="293"/>
      <c r="P12" s="294"/>
      <c r="Q12" s="294"/>
      <c r="R12" s="303"/>
      <c r="S12" s="304"/>
      <c r="T12" s="304"/>
      <c r="U12" s="305"/>
    </row>
    <row r="13" spans="1:30" ht="13.5" customHeight="1">
      <c r="A13" s="429">
        <v>2</v>
      </c>
      <c r="B13" s="307" t="s">
        <v>164</v>
      </c>
      <c r="C13" s="308"/>
      <c r="D13" s="308"/>
      <c r="E13" s="308"/>
      <c r="F13" s="309"/>
      <c r="G13" s="287">
        <v>1</v>
      </c>
      <c r="H13" s="288"/>
      <c r="I13" s="315">
        <v>16800</v>
      </c>
      <c r="J13" s="316"/>
      <c r="K13" s="316"/>
      <c r="L13" s="319">
        <f>IF(B13="","",G13*I13)</f>
        <v>16800</v>
      </c>
      <c r="M13" s="319"/>
      <c r="N13" s="319"/>
      <c r="O13" s="315">
        <v>-1680</v>
      </c>
      <c r="P13" s="316"/>
      <c r="Q13" s="316"/>
      <c r="R13" s="298">
        <f>IF(B13="","",SUM(L13:Q14))</f>
        <v>15120</v>
      </c>
      <c r="S13" s="299"/>
      <c r="T13" s="301"/>
      <c r="U13" s="302"/>
    </row>
    <row r="14" spans="1:30" ht="13.5" customHeight="1">
      <c r="A14" s="430"/>
      <c r="B14" s="280"/>
      <c r="C14" s="281"/>
      <c r="D14" s="281"/>
      <c r="E14" s="281"/>
      <c r="F14" s="282"/>
      <c r="G14" s="289"/>
      <c r="H14" s="290"/>
      <c r="I14" s="293"/>
      <c r="J14" s="294"/>
      <c r="K14" s="294"/>
      <c r="L14" s="319"/>
      <c r="M14" s="319"/>
      <c r="N14" s="319"/>
      <c r="O14" s="293"/>
      <c r="P14" s="294"/>
      <c r="Q14" s="294"/>
      <c r="R14" s="303"/>
      <c r="S14" s="304"/>
      <c r="T14" s="304"/>
      <c r="U14" s="305"/>
      <c r="AD14" s="40"/>
    </row>
    <row r="15" spans="1:30" ht="13.5" customHeight="1">
      <c r="A15" s="429">
        <v>3</v>
      </c>
      <c r="B15" s="307" t="s">
        <v>165</v>
      </c>
      <c r="C15" s="308"/>
      <c r="D15" s="308"/>
      <c r="E15" s="308"/>
      <c r="F15" s="309"/>
      <c r="G15" s="287">
        <v>2</v>
      </c>
      <c r="H15" s="288"/>
      <c r="I15" s="315">
        <v>11800</v>
      </c>
      <c r="J15" s="316"/>
      <c r="K15" s="316"/>
      <c r="L15" s="319">
        <f>IF(B15="","",G15*I15)</f>
        <v>23600</v>
      </c>
      <c r="M15" s="319"/>
      <c r="N15" s="319"/>
      <c r="O15" s="315">
        <v>-1180</v>
      </c>
      <c r="P15" s="316"/>
      <c r="Q15" s="316"/>
      <c r="R15" s="298">
        <f>IF(B15="","",SUM(L15:Q16))</f>
        <v>22420</v>
      </c>
      <c r="S15" s="299"/>
      <c r="T15" s="301"/>
      <c r="U15" s="302"/>
    </row>
    <row r="16" spans="1:30" ht="13.5" customHeight="1">
      <c r="A16" s="430"/>
      <c r="B16" s="280"/>
      <c r="C16" s="281"/>
      <c r="D16" s="281"/>
      <c r="E16" s="281"/>
      <c r="F16" s="282"/>
      <c r="G16" s="289"/>
      <c r="H16" s="290"/>
      <c r="I16" s="293"/>
      <c r="J16" s="294"/>
      <c r="K16" s="294"/>
      <c r="L16" s="319"/>
      <c r="M16" s="319"/>
      <c r="N16" s="319"/>
      <c r="O16" s="293"/>
      <c r="P16" s="294"/>
      <c r="Q16" s="294"/>
      <c r="R16" s="303"/>
      <c r="S16" s="304"/>
      <c r="T16" s="304"/>
      <c r="U16" s="305"/>
    </row>
    <row r="17" spans="1:28" ht="13.5" customHeight="1">
      <c r="A17" s="429">
        <v>4</v>
      </c>
      <c r="B17" s="307" t="s">
        <v>223</v>
      </c>
      <c r="C17" s="308"/>
      <c r="D17" s="308"/>
      <c r="E17" s="308"/>
      <c r="F17" s="309"/>
      <c r="G17" s="287">
        <v>6</v>
      </c>
      <c r="H17" s="288"/>
      <c r="I17" s="315">
        <v>3990</v>
      </c>
      <c r="J17" s="316"/>
      <c r="K17" s="316"/>
      <c r="L17" s="319">
        <f>IF(B17="","",G17*I17)</f>
        <v>23940</v>
      </c>
      <c r="M17" s="319"/>
      <c r="N17" s="319"/>
      <c r="O17" s="315"/>
      <c r="P17" s="316"/>
      <c r="Q17" s="316"/>
      <c r="R17" s="298">
        <f>IF(B17="","",SUM(L17:Q18))</f>
        <v>23940</v>
      </c>
      <c r="S17" s="299"/>
      <c r="T17" s="301"/>
      <c r="U17" s="302"/>
    </row>
    <row r="18" spans="1:28" ht="13.5" customHeight="1">
      <c r="A18" s="430"/>
      <c r="B18" s="280"/>
      <c r="C18" s="281"/>
      <c r="D18" s="281"/>
      <c r="E18" s="281"/>
      <c r="F18" s="282"/>
      <c r="G18" s="289"/>
      <c r="H18" s="290"/>
      <c r="I18" s="293"/>
      <c r="J18" s="294"/>
      <c r="K18" s="294"/>
      <c r="L18" s="319"/>
      <c r="M18" s="319"/>
      <c r="N18" s="319"/>
      <c r="O18" s="293"/>
      <c r="P18" s="294"/>
      <c r="Q18" s="294"/>
      <c r="R18" s="303"/>
      <c r="S18" s="304"/>
      <c r="T18" s="304"/>
      <c r="U18" s="305"/>
    </row>
    <row r="19" spans="1:28" ht="13.5" customHeight="1">
      <c r="A19" s="429"/>
      <c r="B19" s="307"/>
      <c r="C19" s="308"/>
      <c r="D19" s="308"/>
      <c r="E19" s="308"/>
      <c r="F19" s="309"/>
      <c r="G19" s="287"/>
      <c r="H19" s="288"/>
      <c r="I19" s="315"/>
      <c r="J19" s="316"/>
      <c r="K19" s="316"/>
      <c r="L19" s="319" t="str">
        <f>IF(B19="","",G19*I19)</f>
        <v/>
      </c>
      <c r="M19" s="319"/>
      <c r="N19" s="319"/>
      <c r="O19" s="315"/>
      <c r="P19" s="316"/>
      <c r="Q19" s="316"/>
      <c r="R19" s="298" t="str">
        <f>IF(B19="","",SUM(L19:Q20))</f>
        <v/>
      </c>
      <c r="S19" s="299"/>
      <c r="T19" s="301"/>
      <c r="U19" s="302"/>
    </row>
    <row r="20" spans="1:28" ht="13.5" customHeight="1">
      <c r="A20" s="430"/>
      <c r="B20" s="280"/>
      <c r="C20" s="281"/>
      <c r="D20" s="281"/>
      <c r="E20" s="281"/>
      <c r="F20" s="282"/>
      <c r="G20" s="289"/>
      <c r="H20" s="290"/>
      <c r="I20" s="293"/>
      <c r="J20" s="294"/>
      <c r="K20" s="294"/>
      <c r="L20" s="319"/>
      <c r="M20" s="319"/>
      <c r="N20" s="319"/>
      <c r="O20" s="293"/>
      <c r="P20" s="294"/>
      <c r="Q20" s="294"/>
      <c r="R20" s="303"/>
      <c r="S20" s="304"/>
      <c r="T20" s="304"/>
      <c r="U20" s="305"/>
    </row>
    <row r="21" spans="1:28" ht="13.5" customHeight="1">
      <c r="A21" s="431"/>
      <c r="B21" s="450"/>
      <c r="C21" s="451"/>
      <c r="D21" s="451"/>
      <c r="E21" s="451"/>
      <c r="F21" s="452"/>
      <c r="G21" s="433"/>
      <c r="H21" s="434"/>
      <c r="I21" s="437"/>
      <c r="J21" s="438"/>
      <c r="K21" s="438"/>
      <c r="L21" s="441" t="str">
        <f>IF(B21="","",G21*I21)</f>
        <v/>
      </c>
      <c r="M21" s="441"/>
      <c r="N21" s="441"/>
      <c r="O21" s="437"/>
      <c r="P21" s="438"/>
      <c r="Q21" s="438"/>
      <c r="R21" s="442" t="str">
        <f>IF(B21="","",SUM(L21:Q22))</f>
        <v/>
      </c>
      <c r="S21" s="443"/>
      <c r="T21" s="444"/>
      <c r="U21" s="445"/>
    </row>
    <row r="22" spans="1:28" ht="13.5" customHeight="1">
      <c r="A22" s="432"/>
      <c r="B22" s="453"/>
      <c r="C22" s="454"/>
      <c r="D22" s="454"/>
      <c r="E22" s="454"/>
      <c r="F22" s="455"/>
      <c r="G22" s="435"/>
      <c r="H22" s="436"/>
      <c r="I22" s="439"/>
      <c r="J22" s="440"/>
      <c r="K22" s="440"/>
      <c r="L22" s="441"/>
      <c r="M22" s="441"/>
      <c r="N22" s="441"/>
      <c r="O22" s="439"/>
      <c r="P22" s="440"/>
      <c r="Q22" s="440"/>
      <c r="R22" s="446"/>
      <c r="S22" s="447"/>
      <c r="T22" s="447"/>
      <c r="U22" s="448"/>
    </row>
    <row r="23" spans="1:28" ht="13.5" customHeight="1">
      <c r="A23" s="431"/>
      <c r="B23" s="450"/>
      <c r="C23" s="451"/>
      <c r="D23" s="451"/>
      <c r="E23" s="451"/>
      <c r="F23" s="452"/>
      <c r="G23" s="433"/>
      <c r="H23" s="434"/>
      <c r="I23" s="437"/>
      <c r="J23" s="438"/>
      <c r="K23" s="438"/>
      <c r="L23" s="441" t="str">
        <f>IF(B23="","",G23*I23)</f>
        <v/>
      </c>
      <c r="M23" s="441"/>
      <c r="N23" s="441"/>
      <c r="O23" s="437"/>
      <c r="P23" s="438"/>
      <c r="Q23" s="438"/>
      <c r="R23" s="442" t="str">
        <f>IF(B23="","",SUM(L23:Q24))</f>
        <v/>
      </c>
      <c r="S23" s="443"/>
      <c r="T23" s="444"/>
      <c r="U23" s="445"/>
    </row>
    <row r="24" spans="1:28" ht="13.5" customHeight="1">
      <c r="A24" s="449"/>
      <c r="B24" s="453"/>
      <c r="C24" s="454"/>
      <c r="D24" s="454"/>
      <c r="E24" s="454"/>
      <c r="F24" s="455"/>
      <c r="G24" s="435"/>
      <c r="H24" s="436"/>
      <c r="I24" s="439"/>
      <c r="J24" s="440"/>
      <c r="K24" s="440"/>
      <c r="L24" s="441"/>
      <c r="M24" s="441"/>
      <c r="N24" s="441"/>
      <c r="O24" s="439"/>
      <c r="P24" s="440"/>
      <c r="Q24" s="440"/>
      <c r="R24" s="446"/>
      <c r="S24" s="447"/>
      <c r="T24" s="447"/>
      <c r="U24" s="448"/>
    </row>
    <row r="25" spans="1:28" ht="13.5" customHeight="1">
      <c r="A25" s="431"/>
      <c r="B25" s="450"/>
      <c r="C25" s="451"/>
      <c r="D25" s="451"/>
      <c r="E25" s="451"/>
      <c r="F25" s="452"/>
      <c r="G25" s="433"/>
      <c r="H25" s="434"/>
      <c r="I25" s="437"/>
      <c r="J25" s="438"/>
      <c r="K25" s="438"/>
      <c r="L25" s="441" t="str">
        <f>IF(B25="","",G25*I25)</f>
        <v/>
      </c>
      <c r="M25" s="441"/>
      <c r="N25" s="441"/>
      <c r="O25" s="437"/>
      <c r="P25" s="438"/>
      <c r="Q25" s="438"/>
      <c r="R25" s="442" t="str">
        <f>IF(B25="","",SUM(L25:Q26))</f>
        <v/>
      </c>
      <c r="S25" s="443"/>
      <c r="T25" s="444"/>
      <c r="U25" s="445"/>
    </row>
    <row r="26" spans="1:28" ht="13.5" customHeight="1">
      <c r="A26" s="449"/>
      <c r="B26" s="453"/>
      <c r="C26" s="454"/>
      <c r="D26" s="454"/>
      <c r="E26" s="454"/>
      <c r="F26" s="455"/>
      <c r="G26" s="435"/>
      <c r="H26" s="436"/>
      <c r="I26" s="439"/>
      <c r="J26" s="440"/>
      <c r="K26" s="440"/>
      <c r="L26" s="441"/>
      <c r="M26" s="441"/>
      <c r="N26" s="441"/>
      <c r="O26" s="439"/>
      <c r="P26" s="440"/>
      <c r="Q26" s="440"/>
      <c r="R26" s="446"/>
      <c r="S26" s="447"/>
      <c r="T26" s="447"/>
      <c r="U26" s="448"/>
    </row>
    <row r="27" spans="1:28" ht="13.5" customHeight="1">
      <c r="A27" s="432"/>
      <c r="B27" s="450"/>
      <c r="C27" s="451"/>
      <c r="D27" s="451"/>
      <c r="E27" s="451"/>
      <c r="F27" s="452"/>
      <c r="G27" s="433"/>
      <c r="H27" s="434"/>
      <c r="I27" s="437"/>
      <c r="J27" s="438"/>
      <c r="K27" s="438"/>
      <c r="L27" s="441" t="str">
        <f>IF(B27="","",G27*I27)</f>
        <v/>
      </c>
      <c r="M27" s="441"/>
      <c r="N27" s="441"/>
      <c r="O27" s="437"/>
      <c r="P27" s="438"/>
      <c r="Q27" s="438"/>
      <c r="R27" s="442" t="str">
        <f>IF(B27="","",SUM(L27:Q28))</f>
        <v/>
      </c>
      <c r="S27" s="443"/>
      <c r="T27" s="444"/>
      <c r="U27" s="445"/>
    </row>
    <row r="28" spans="1:28" ht="13.5" customHeight="1">
      <c r="A28" s="432"/>
      <c r="B28" s="453"/>
      <c r="C28" s="454"/>
      <c r="D28" s="454"/>
      <c r="E28" s="454"/>
      <c r="F28" s="455"/>
      <c r="G28" s="435"/>
      <c r="H28" s="436"/>
      <c r="I28" s="439"/>
      <c r="J28" s="440"/>
      <c r="K28" s="440"/>
      <c r="L28" s="441"/>
      <c r="M28" s="441"/>
      <c r="N28" s="441"/>
      <c r="O28" s="439"/>
      <c r="P28" s="440"/>
      <c r="Q28" s="440"/>
      <c r="R28" s="446"/>
      <c r="S28" s="447"/>
      <c r="T28" s="447"/>
      <c r="U28" s="448"/>
    </row>
    <row r="29" spans="1:28" ht="13.5" customHeight="1">
      <c r="A29" s="431"/>
      <c r="B29" s="450"/>
      <c r="C29" s="451"/>
      <c r="D29" s="451"/>
      <c r="E29" s="451"/>
      <c r="F29" s="452"/>
      <c r="G29" s="433"/>
      <c r="H29" s="434"/>
      <c r="I29" s="437"/>
      <c r="J29" s="438"/>
      <c r="K29" s="438"/>
      <c r="L29" s="442" t="str">
        <f>IF(B29="","",G29*I29)</f>
        <v/>
      </c>
      <c r="M29" s="443"/>
      <c r="N29" s="458"/>
      <c r="O29" s="437"/>
      <c r="P29" s="438"/>
      <c r="Q29" s="438"/>
      <c r="R29" s="442" t="str">
        <f>IF(B29="","",SUM(L29:Q30))</f>
        <v/>
      </c>
      <c r="S29" s="443"/>
      <c r="T29" s="444"/>
      <c r="U29" s="445"/>
      <c r="AB29" s="80"/>
    </row>
    <row r="30" spans="1:28" ht="14.25" customHeight="1">
      <c r="A30" s="432"/>
      <c r="B30" s="453"/>
      <c r="C30" s="454"/>
      <c r="D30" s="454"/>
      <c r="E30" s="454"/>
      <c r="F30" s="455"/>
      <c r="G30" s="433"/>
      <c r="H30" s="434"/>
      <c r="I30" s="456"/>
      <c r="J30" s="457"/>
      <c r="K30" s="457"/>
      <c r="L30" s="442"/>
      <c r="M30" s="443"/>
      <c r="N30" s="458"/>
      <c r="O30" s="456"/>
      <c r="P30" s="457"/>
      <c r="Q30" s="457"/>
      <c r="R30" s="446"/>
      <c r="S30" s="447"/>
      <c r="T30" s="447"/>
      <c r="U30" s="448"/>
    </row>
    <row r="31" spans="1:28" ht="14.25" customHeight="1">
      <c r="A31" s="306" t="s">
        <v>88</v>
      </c>
      <c r="B31" s="354"/>
      <c r="C31" s="354"/>
      <c r="D31" s="354"/>
      <c r="E31" s="354"/>
      <c r="F31" s="354"/>
      <c r="G31" s="354"/>
      <c r="H31" s="354"/>
      <c r="I31" s="354"/>
      <c r="J31" s="354"/>
      <c r="K31" s="354"/>
      <c r="L31" s="354"/>
      <c r="M31" s="354"/>
      <c r="N31" s="354"/>
      <c r="O31" s="354"/>
      <c r="P31" s="354"/>
      <c r="Q31" s="355"/>
      <c r="R31" s="359"/>
      <c r="S31" s="360"/>
      <c r="T31" s="360"/>
      <c r="U31" s="361"/>
    </row>
    <row r="32" spans="1:28" ht="14.25" customHeight="1" thickBot="1">
      <c r="A32" s="356"/>
      <c r="B32" s="357"/>
      <c r="C32" s="357"/>
      <c r="D32" s="357"/>
      <c r="E32" s="357"/>
      <c r="F32" s="357"/>
      <c r="G32" s="357"/>
      <c r="H32" s="357"/>
      <c r="I32" s="357"/>
      <c r="J32" s="357"/>
      <c r="K32" s="357"/>
      <c r="L32" s="357"/>
      <c r="M32" s="357"/>
      <c r="N32" s="357"/>
      <c r="O32" s="357"/>
      <c r="P32" s="357"/>
      <c r="Q32" s="358"/>
      <c r="R32" s="362"/>
      <c r="S32" s="363"/>
      <c r="T32" s="363"/>
      <c r="U32" s="364"/>
    </row>
    <row r="33" spans="1:28" ht="14.25" customHeight="1" thickTop="1">
      <c r="A33" s="239" t="s">
        <v>105</v>
      </c>
      <c r="B33" s="181"/>
      <c r="C33" s="181"/>
      <c r="D33" s="181"/>
      <c r="E33" s="181"/>
      <c r="F33" s="181"/>
      <c r="G33" s="181"/>
      <c r="H33" s="181"/>
      <c r="I33" s="181"/>
      <c r="J33" s="181"/>
      <c r="K33" s="181"/>
      <c r="L33" s="181"/>
      <c r="M33" s="181"/>
      <c r="N33" s="181"/>
      <c r="O33" s="181"/>
      <c r="P33" s="181"/>
      <c r="Q33" s="182"/>
      <c r="R33" s="295">
        <f>SUM(R11:U32)</f>
        <v>214480</v>
      </c>
      <c r="S33" s="296"/>
      <c r="T33" s="344"/>
      <c r="U33" s="345"/>
    </row>
    <row r="34" spans="1:28">
      <c r="A34" s="240"/>
      <c r="B34" s="241"/>
      <c r="C34" s="241"/>
      <c r="D34" s="241"/>
      <c r="E34" s="241"/>
      <c r="F34" s="241"/>
      <c r="G34" s="241"/>
      <c r="H34" s="241"/>
      <c r="I34" s="241"/>
      <c r="J34" s="241"/>
      <c r="K34" s="241"/>
      <c r="L34" s="241"/>
      <c r="M34" s="241"/>
      <c r="N34" s="241"/>
      <c r="O34" s="241"/>
      <c r="P34" s="241"/>
      <c r="Q34" s="242"/>
      <c r="R34" s="346"/>
      <c r="S34" s="347"/>
      <c r="T34" s="347"/>
      <c r="U34" s="348"/>
    </row>
    <row r="35" spans="1:28" ht="13.15" customHeight="1">
      <c r="A35" s="13" t="s">
        <v>18</v>
      </c>
      <c r="B35" s="424" t="s">
        <v>119</v>
      </c>
      <c r="C35" s="424"/>
      <c r="D35" s="424"/>
      <c r="E35" s="424"/>
      <c r="F35" s="424"/>
      <c r="G35" s="424"/>
      <c r="H35" s="424"/>
      <c r="I35" s="424"/>
      <c r="J35" s="424"/>
      <c r="K35" s="424"/>
      <c r="L35" s="425"/>
      <c r="M35" s="320" t="s">
        <v>55</v>
      </c>
      <c r="N35" s="321"/>
      <c r="O35" s="321"/>
      <c r="P35" s="321"/>
      <c r="Q35" s="321"/>
      <c r="R35" s="349"/>
      <c r="S35" s="254" t="s">
        <v>1</v>
      </c>
      <c r="T35" s="352"/>
      <c r="U35" s="326" t="s">
        <v>2</v>
      </c>
      <c r="V35" s="14"/>
      <c r="W35" s="14"/>
      <c r="X35" s="14"/>
      <c r="Y35" s="14"/>
      <c r="Z35" s="14"/>
    </row>
    <row r="36" spans="1:28" ht="13.15" customHeight="1">
      <c r="A36" s="16"/>
      <c r="B36" s="426" t="s">
        <v>117</v>
      </c>
      <c r="C36" s="426"/>
      <c r="D36" s="426"/>
      <c r="E36" s="426"/>
      <c r="F36" s="426"/>
      <c r="G36" s="426"/>
      <c r="H36" s="426"/>
      <c r="I36" s="426"/>
      <c r="J36" s="426"/>
      <c r="K36" s="426"/>
      <c r="L36" s="427"/>
      <c r="M36" s="322"/>
      <c r="N36" s="323"/>
      <c r="O36" s="323"/>
      <c r="P36" s="323"/>
      <c r="Q36" s="323"/>
      <c r="R36" s="350"/>
      <c r="S36" s="351"/>
      <c r="T36" s="353"/>
      <c r="U36" s="327"/>
      <c r="V36" s="42"/>
      <c r="W36" s="42"/>
      <c r="X36" s="42"/>
      <c r="Y36" s="14"/>
      <c r="Z36" s="14"/>
      <c r="AA36" s="14"/>
      <c r="AB36" s="14"/>
    </row>
    <row r="37" spans="1:28" ht="13.15" customHeight="1">
      <c r="A37" s="16"/>
      <c r="B37" s="237" t="s">
        <v>118</v>
      </c>
      <c r="C37" s="237"/>
      <c r="D37" s="237"/>
      <c r="E37" s="237"/>
      <c r="F37" s="237"/>
      <c r="G37" s="237"/>
      <c r="H37" s="237"/>
      <c r="I37" s="237"/>
      <c r="J37" s="237"/>
      <c r="K37" s="237"/>
      <c r="L37" s="428"/>
      <c r="M37" s="324" t="s">
        <v>56</v>
      </c>
      <c r="N37" s="325"/>
      <c r="O37" s="325"/>
      <c r="P37" s="325"/>
      <c r="Q37" s="325"/>
      <c r="R37" s="349"/>
      <c r="S37" s="254" t="s">
        <v>1</v>
      </c>
      <c r="T37" s="352"/>
      <c r="U37" s="326" t="s">
        <v>2</v>
      </c>
      <c r="V37" s="42"/>
      <c r="W37" s="42"/>
      <c r="X37" s="42"/>
      <c r="Y37" s="14"/>
      <c r="Z37" s="14"/>
      <c r="AA37" s="14"/>
      <c r="AB37" s="14"/>
    </row>
    <row r="38" spans="1:28" ht="13.15" customHeight="1">
      <c r="A38" s="16"/>
      <c r="B38" s="64" t="s">
        <v>114</v>
      </c>
      <c r="C38" s="64"/>
      <c r="D38" s="64"/>
      <c r="E38" s="64"/>
      <c r="F38" s="64"/>
      <c r="G38" s="64"/>
      <c r="H38" s="64"/>
      <c r="I38" s="64"/>
      <c r="J38" s="64"/>
      <c r="K38" s="64"/>
      <c r="L38" s="64"/>
      <c r="M38" s="322"/>
      <c r="N38" s="323"/>
      <c r="O38" s="323"/>
      <c r="P38" s="323"/>
      <c r="Q38" s="323"/>
      <c r="R38" s="350"/>
      <c r="S38" s="351"/>
      <c r="T38" s="353"/>
      <c r="U38" s="327"/>
      <c r="V38" s="42"/>
      <c r="W38" s="42"/>
      <c r="X38" s="42"/>
      <c r="Y38" s="14"/>
      <c r="Z38" s="14"/>
      <c r="AA38" s="14"/>
      <c r="AB38" s="14"/>
    </row>
    <row r="39" spans="1:28" ht="13.15" customHeight="1">
      <c r="A39" s="16"/>
      <c r="B39" s="237" t="s">
        <v>115</v>
      </c>
      <c r="C39" s="328"/>
      <c r="D39" s="328"/>
      <c r="E39" s="328"/>
      <c r="F39" s="328"/>
      <c r="G39" s="328"/>
      <c r="H39" s="328"/>
      <c r="I39" s="328"/>
      <c r="J39" s="328"/>
      <c r="K39" s="328"/>
      <c r="L39" s="328"/>
      <c r="M39" s="65"/>
      <c r="N39" s="22"/>
      <c r="O39" s="22"/>
      <c r="P39" s="22"/>
      <c r="Q39" s="22"/>
      <c r="R39" s="83"/>
      <c r="S39" s="41"/>
      <c r="T39" s="83"/>
      <c r="U39" s="41"/>
      <c r="V39" s="42"/>
      <c r="W39" s="42"/>
      <c r="X39" s="42"/>
      <c r="Y39" s="14"/>
      <c r="Z39" s="14"/>
      <c r="AA39" s="14"/>
      <c r="AB39" s="14"/>
    </row>
    <row r="40" spans="1:28" ht="13.15" customHeight="1">
      <c r="B40" s="237" t="s">
        <v>120</v>
      </c>
      <c r="C40" s="237"/>
      <c r="D40" s="237"/>
      <c r="E40" s="237"/>
      <c r="F40" s="237"/>
      <c r="G40" s="237"/>
      <c r="H40" s="237"/>
      <c r="I40" s="237"/>
      <c r="J40" s="237"/>
      <c r="K40" s="237"/>
      <c r="L40" s="237"/>
      <c r="M40" s="237"/>
      <c r="N40" s="237"/>
      <c r="O40" s="237"/>
      <c r="P40" s="237"/>
      <c r="Q40" s="237"/>
      <c r="R40" s="237"/>
      <c r="S40" s="237"/>
      <c r="T40" s="237"/>
      <c r="U40" s="237"/>
      <c r="V40" s="42"/>
      <c r="W40" s="42"/>
      <c r="X40" s="14"/>
      <c r="Y40" s="14"/>
      <c r="Z40" s="14"/>
      <c r="AA40" s="14"/>
    </row>
    <row r="41" spans="1:28" ht="13.15" customHeight="1">
      <c r="B41" s="237" t="s">
        <v>121</v>
      </c>
      <c r="C41" s="237"/>
      <c r="D41" s="237"/>
      <c r="E41" s="237"/>
      <c r="F41" s="237"/>
      <c r="G41" s="237"/>
      <c r="H41" s="237"/>
      <c r="I41" s="237"/>
      <c r="J41" s="237"/>
      <c r="K41" s="237"/>
      <c r="L41" s="237"/>
      <c r="M41" s="237"/>
      <c r="N41" s="237"/>
      <c r="O41" s="237"/>
      <c r="P41" s="237"/>
      <c r="Q41" s="237"/>
      <c r="R41" s="237"/>
      <c r="S41" s="237"/>
      <c r="T41" s="237"/>
      <c r="U41" s="237"/>
      <c r="V41" s="42"/>
      <c r="W41" s="42"/>
      <c r="X41" s="14"/>
      <c r="Y41" s="14"/>
      <c r="Z41" s="14"/>
      <c r="AA41" s="14"/>
    </row>
    <row r="42" spans="1:28" ht="13.15" customHeight="1">
      <c r="B42" s="64" t="s">
        <v>116</v>
      </c>
      <c r="C42" s="81"/>
      <c r="D42" s="81"/>
      <c r="E42" s="81"/>
      <c r="F42" s="81"/>
      <c r="G42" s="81"/>
      <c r="H42" s="81"/>
      <c r="I42" s="81"/>
      <c r="J42" s="81"/>
      <c r="K42" s="81"/>
      <c r="L42" s="81"/>
      <c r="M42" s="81"/>
      <c r="N42" s="81"/>
      <c r="O42" s="81"/>
      <c r="P42" s="81"/>
      <c r="Q42" s="81"/>
      <c r="R42" s="81"/>
      <c r="S42" s="81"/>
      <c r="T42" s="81"/>
      <c r="U42" s="81"/>
      <c r="V42" s="42"/>
      <c r="W42" s="42"/>
      <c r="X42" s="14"/>
      <c r="Y42" s="14"/>
      <c r="Z42" s="14"/>
      <c r="AA42" s="14"/>
    </row>
    <row r="43" spans="1:28" ht="13.15" customHeight="1">
      <c r="B43" s="64" t="s">
        <v>74</v>
      </c>
      <c r="C43" s="81"/>
      <c r="D43" s="81"/>
      <c r="E43" s="81"/>
      <c r="F43" s="81"/>
      <c r="G43" s="81"/>
      <c r="H43" s="81"/>
      <c r="I43" s="81"/>
      <c r="J43" s="81"/>
      <c r="K43" s="81"/>
      <c r="L43" s="81"/>
      <c r="M43" s="81"/>
      <c r="N43" s="81"/>
      <c r="O43" s="81"/>
      <c r="P43" s="81"/>
      <c r="Q43" s="81"/>
      <c r="R43" s="81"/>
      <c r="S43" s="81"/>
      <c r="T43" s="81"/>
      <c r="U43" s="81"/>
      <c r="V43" s="42"/>
      <c r="W43" s="42"/>
      <c r="X43" s="14"/>
      <c r="Y43" s="14"/>
      <c r="Z43" s="14"/>
      <c r="AA43" s="14"/>
    </row>
    <row r="44" spans="1:28" ht="13.5" customHeight="1">
      <c r="A44" s="16"/>
      <c r="B44" s="44"/>
      <c r="C44" s="44"/>
      <c r="D44" s="44"/>
      <c r="E44" s="44"/>
      <c r="F44" s="44"/>
      <c r="G44" s="44"/>
      <c r="H44" s="44"/>
      <c r="I44" s="44"/>
      <c r="J44" s="44"/>
      <c r="K44" s="44"/>
      <c r="L44" s="44"/>
      <c r="M44" s="22"/>
      <c r="N44" s="22"/>
      <c r="O44" s="22"/>
      <c r="P44" s="22"/>
      <c r="Q44" s="22"/>
      <c r="R44" s="83"/>
      <c r="S44" s="41"/>
      <c r="T44" s="83"/>
      <c r="U44" s="41"/>
      <c r="V44" s="42"/>
      <c r="W44" s="42"/>
      <c r="X44" s="42"/>
      <c r="Y44" s="14"/>
      <c r="Z44" s="14"/>
      <c r="AA44" s="14"/>
      <c r="AB44" s="14"/>
    </row>
    <row r="45" spans="1:28" ht="13.5" customHeight="1">
      <c r="A45" s="249" t="s">
        <v>17</v>
      </c>
      <c r="B45" s="342" t="s">
        <v>106</v>
      </c>
      <c r="C45" s="342"/>
      <c r="D45" s="342"/>
      <c r="E45" s="342"/>
      <c r="F45" s="342"/>
      <c r="G45" s="342"/>
      <c r="H45" s="342"/>
      <c r="I45" s="342"/>
      <c r="J45" s="342"/>
      <c r="K45" s="342"/>
      <c r="L45" s="342"/>
      <c r="M45" s="342"/>
      <c r="N45" s="342"/>
      <c r="O45" s="342"/>
      <c r="P45" s="342"/>
      <c r="Q45" s="70"/>
      <c r="R45" s="70"/>
      <c r="S45" s="70"/>
      <c r="T45" s="70"/>
      <c r="U45" s="70"/>
    </row>
    <row r="46" spans="1:28" ht="13.5" customHeight="1">
      <c r="A46" s="249"/>
      <c r="B46" s="343"/>
      <c r="C46" s="343"/>
      <c r="D46" s="343"/>
      <c r="E46" s="343"/>
      <c r="F46" s="343"/>
      <c r="G46" s="343"/>
      <c r="H46" s="343"/>
      <c r="I46" s="343"/>
      <c r="J46" s="343"/>
      <c r="K46" s="343"/>
      <c r="L46" s="343"/>
      <c r="M46" s="343"/>
      <c r="N46" s="343"/>
      <c r="O46" s="343"/>
      <c r="P46" s="343"/>
      <c r="Q46" s="70"/>
      <c r="R46" s="70"/>
      <c r="S46" s="70"/>
      <c r="T46" s="70"/>
      <c r="U46" s="70"/>
    </row>
    <row r="47" spans="1:28" ht="13.5" customHeight="1">
      <c r="A47" s="334" t="s">
        <v>127</v>
      </c>
      <c r="B47" s="263"/>
      <c r="C47" s="263"/>
      <c r="D47" s="273"/>
      <c r="E47" s="251" t="s">
        <v>75</v>
      </c>
      <c r="F47" s="263"/>
      <c r="G47" s="273"/>
      <c r="H47" s="334" t="s">
        <v>76</v>
      </c>
      <c r="I47" s="263"/>
      <c r="J47" s="273"/>
      <c r="K47" s="334" t="s">
        <v>77</v>
      </c>
      <c r="L47" s="263"/>
      <c r="M47" s="273"/>
      <c r="N47" s="335" t="s">
        <v>113</v>
      </c>
      <c r="O47" s="263"/>
      <c r="P47" s="273"/>
      <c r="Q47" s="71"/>
      <c r="R47" s="71"/>
      <c r="S47" s="72"/>
      <c r="T47" s="73"/>
      <c r="U47" s="73"/>
      <c r="V47" s="21"/>
      <c r="W47" s="21"/>
      <c r="X47" s="21"/>
      <c r="Y47" s="21"/>
      <c r="Z47"/>
      <c r="AA47"/>
    </row>
    <row r="48" spans="1:28" ht="15.6" customHeight="1">
      <c r="A48" s="330"/>
      <c r="B48" s="331"/>
      <c r="C48" s="331"/>
      <c r="D48" s="332"/>
      <c r="E48" s="330"/>
      <c r="F48" s="331"/>
      <c r="G48" s="332"/>
      <c r="H48" s="330"/>
      <c r="I48" s="331"/>
      <c r="J48" s="332"/>
      <c r="K48" s="330"/>
      <c r="L48" s="331"/>
      <c r="M48" s="332"/>
      <c r="N48" s="330"/>
      <c r="O48" s="331"/>
      <c r="P48" s="332"/>
      <c r="Q48" s="71"/>
      <c r="R48" s="71"/>
      <c r="S48" s="73"/>
      <c r="T48" s="73"/>
      <c r="U48" s="73"/>
      <c r="V48"/>
      <c r="W48"/>
      <c r="X48"/>
      <c r="Y48"/>
      <c r="Z48"/>
      <c r="AA48"/>
    </row>
    <row r="49" spans="1:28" ht="13.5" customHeight="1">
      <c r="A49" s="330"/>
      <c r="B49" s="331"/>
      <c r="C49" s="331"/>
      <c r="D49" s="332"/>
      <c r="E49" s="330"/>
      <c r="F49" s="331"/>
      <c r="G49" s="332"/>
      <c r="H49" s="330"/>
      <c r="I49" s="331"/>
      <c r="J49" s="332"/>
      <c r="K49" s="330"/>
      <c r="L49" s="331"/>
      <c r="M49" s="332"/>
      <c r="N49" s="330"/>
      <c r="O49" s="331"/>
      <c r="P49" s="332"/>
      <c r="Q49" s="71"/>
      <c r="R49" s="71"/>
      <c r="S49" s="73"/>
      <c r="T49" s="73"/>
      <c r="U49" s="73"/>
      <c r="V49"/>
      <c r="W49"/>
      <c r="X49"/>
      <c r="Y49"/>
      <c r="Z49"/>
      <c r="AA49"/>
    </row>
    <row r="50" spans="1:28" ht="13.5" customHeight="1" thickBot="1">
      <c r="A50" s="333"/>
      <c r="B50" s="265"/>
      <c r="C50" s="265"/>
      <c r="D50" s="274"/>
      <c r="E50" s="333"/>
      <c r="F50" s="265"/>
      <c r="G50" s="274"/>
      <c r="H50" s="333"/>
      <c r="I50" s="265"/>
      <c r="J50" s="274"/>
      <c r="K50" s="333"/>
      <c r="L50" s="265"/>
      <c r="M50" s="274"/>
      <c r="N50" s="333"/>
      <c r="O50" s="265"/>
      <c r="P50" s="274"/>
      <c r="Q50" s="71"/>
      <c r="R50" s="71"/>
      <c r="S50" s="73"/>
      <c r="T50" s="73"/>
      <c r="U50" s="73"/>
      <c r="V50"/>
      <c r="W50"/>
      <c r="X50"/>
      <c r="Y50"/>
      <c r="Z50"/>
      <c r="AA50"/>
    </row>
    <row r="51" spans="1:28" ht="13.5" customHeight="1" thickTop="1">
      <c r="A51" s="377">
        <f>R33</f>
        <v>214480</v>
      </c>
      <c r="B51" s="296"/>
      <c r="C51" s="296"/>
      <c r="D51" s="378"/>
      <c r="E51" s="377">
        <f>SUM(K57,K59)</f>
        <v>0</v>
      </c>
      <c r="F51" s="296"/>
      <c r="G51" s="378"/>
      <c r="H51" s="384">
        <f>A51-E51</f>
        <v>214480</v>
      </c>
      <c r="I51" s="385"/>
      <c r="J51" s="386"/>
      <c r="K51" s="398">
        <v>200000</v>
      </c>
      <c r="L51" s="399"/>
      <c r="M51" s="400"/>
      <c r="N51" s="384">
        <f>ROUNDDOWN(IF(H51&gt;K51,K51,H51),-3)</f>
        <v>200000</v>
      </c>
      <c r="O51" s="385"/>
      <c r="P51" s="386"/>
      <c r="Q51" s="74"/>
      <c r="R51" s="74"/>
      <c r="S51" s="75"/>
      <c r="T51" s="76"/>
      <c r="U51" s="76"/>
      <c r="W51" s="36">
        <v>0.5</v>
      </c>
    </row>
    <row r="52" spans="1:28" ht="13.5" customHeight="1">
      <c r="A52" s="379"/>
      <c r="B52" s="299"/>
      <c r="C52" s="299"/>
      <c r="D52" s="380"/>
      <c r="E52" s="379"/>
      <c r="F52" s="299"/>
      <c r="G52" s="380"/>
      <c r="H52" s="387"/>
      <c r="I52" s="388"/>
      <c r="J52" s="389"/>
      <c r="K52" s="401"/>
      <c r="L52" s="402"/>
      <c r="M52" s="403"/>
      <c r="N52" s="387"/>
      <c r="O52" s="388"/>
      <c r="P52" s="389"/>
      <c r="Q52" s="74"/>
      <c r="R52" s="74"/>
      <c r="S52" s="75"/>
      <c r="T52" s="76"/>
      <c r="U52" s="76"/>
      <c r="W52" s="36">
        <v>0.33333333333333331</v>
      </c>
    </row>
    <row r="53" spans="1:28" ht="13.5" customHeight="1">
      <c r="A53" s="379"/>
      <c r="B53" s="299"/>
      <c r="C53" s="299"/>
      <c r="D53" s="380"/>
      <c r="E53" s="379"/>
      <c r="F53" s="299"/>
      <c r="G53" s="380"/>
      <c r="H53" s="387"/>
      <c r="I53" s="388"/>
      <c r="J53" s="389"/>
      <c r="K53" s="401"/>
      <c r="L53" s="402"/>
      <c r="M53" s="403"/>
      <c r="N53" s="387"/>
      <c r="O53" s="388"/>
      <c r="P53" s="389"/>
      <c r="Q53" s="74"/>
      <c r="R53" s="74"/>
      <c r="S53" s="75"/>
      <c r="T53" s="76"/>
      <c r="U53" s="76"/>
    </row>
    <row r="54" spans="1:28" ht="13.5" customHeight="1">
      <c r="A54" s="381"/>
      <c r="B54" s="382"/>
      <c r="C54" s="382"/>
      <c r="D54" s="383"/>
      <c r="E54" s="381"/>
      <c r="F54" s="382"/>
      <c r="G54" s="383"/>
      <c r="H54" s="390"/>
      <c r="I54" s="391"/>
      <c r="J54" s="392"/>
      <c r="K54" s="404"/>
      <c r="L54" s="405"/>
      <c r="M54" s="406"/>
      <c r="N54" s="390"/>
      <c r="O54" s="391"/>
      <c r="P54" s="392"/>
      <c r="Q54" s="74"/>
      <c r="R54" s="74"/>
      <c r="S54" s="76"/>
      <c r="T54" s="76"/>
      <c r="U54" s="76"/>
    </row>
    <row r="55" spans="1:28" ht="13.5" customHeight="1">
      <c r="A55" s="77"/>
      <c r="B55" s="77"/>
      <c r="C55" s="77"/>
      <c r="D55" s="77"/>
      <c r="E55" s="77"/>
      <c r="F55" s="77"/>
      <c r="G55" s="77"/>
      <c r="H55" s="77"/>
      <c r="I55" s="77"/>
      <c r="J55" s="77"/>
      <c r="K55" s="77"/>
      <c r="L55" s="77"/>
      <c r="M55" s="77"/>
      <c r="N55" s="77"/>
      <c r="O55" s="77"/>
      <c r="P55" s="77"/>
      <c r="Q55" s="77"/>
      <c r="R55" s="77"/>
      <c r="S55" s="77"/>
      <c r="T55" s="77"/>
      <c r="U55" s="78"/>
    </row>
    <row r="56" spans="1:28" ht="13.5" customHeight="1">
      <c r="A56" s="79"/>
      <c r="B56" s="18"/>
      <c r="C56" s="22"/>
      <c r="E56" s="46"/>
      <c r="F56" s="45"/>
      <c r="G56" s="45"/>
      <c r="H56" s="45"/>
      <c r="I56" s="45"/>
      <c r="J56" s="45"/>
      <c r="K56" s="413" t="s">
        <v>64</v>
      </c>
      <c r="L56" s="413"/>
      <c r="M56" s="413"/>
      <c r="N56" s="413" t="s">
        <v>65</v>
      </c>
      <c r="O56" s="413"/>
      <c r="P56" s="413"/>
      <c r="Q56" s="413"/>
      <c r="R56" s="413"/>
      <c r="S56" s="413"/>
      <c r="T56" s="413"/>
      <c r="U56" s="413"/>
      <c r="V56" s="17"/>
      <c r="W56" s="17"/>
      <c r="X56" s="18"/>
      <c r="Y56" s="37"/>
      <c r="Z56" s="18"/>
      <c r="AA56" s="18"/>
      <c r="AB56" s="22"/>
    </row>
    <row r="57" spans="1:28" ht="13.5" customHeight="1">
      <c r="A57" s="79"/>
      <c r="B57" s="412" t="s">
        <v>63</v>
      </c>
      <c r="C57" s="412"/>
      <c r="D57" s="412"/>
      <c r="E57" s="412"/>
      <c r="F57" s="412"/>
      <c r="G57" s="412"/>
      <c r="H57" s="412"/>
      <c r="I57" s="412"/>
      <c r="J57" s="412"/>
      <c r="K57" s="414"/>
      <c r="L57" s="414"/>
      <c r="M57" s="414"/>
      <c r="N57" s="415"/>
      <c r="O57" s="415"/>
      <c r="P57" s="415"/>
      <c r="Q57" s="415"/>
      <c r="R57" s="415"/>
      <c r="S57" s="415"/>
      <c r="T57" s="415"/>
      <c r="U57" s="415"/>
      <c r="V57" s="17"/>
      <c r="W57" s="17"/>
      <c r="X57" s="18"/>
      <c r="Y57" s="37"/>
      <c r="Z57" s="18"/>
      <c r="AA57" s="18"/>
      <c r="AB57" s="22"/>
    </row>
    <row r="58" spans="1:28" ht="13.5" customHeight="1">
      <c r="A58" s="79"/>
      <c r="B58" s="412"/>
      <c r="C58" s="412"/>
      <c r="D58" s="412"/>
      <c r="E58" s="412"/>
      <c r="F58" s="412"/>
      <c r="G58" s="412"/>
      <c r="H58" s="412"/>
      <c r="I58" s="412"/>
      <c r="J58" s="412"/>
      <c r="K58" s="414"/>
      <c r="L58" s="414"/>
      <c r="M58" s="414"/>
      <c r="N58" s="415"/>
      <c r="O58" s="415"/>
      <c r="P58" s="415"/>
      <c r="Q58" s="415"/>
      <c r="R58" s="415"/>
      <c r="S58" s="415"/>
      <c r="T58" s="415"/>
      <c r="U58" s="415"/>
      <c r="V58" s="17"/>
      <c r="W58" s="17"/>
      <c r="X58" s="18"/>
      <c r="Y58" s="18"/>
      <c r="Z58" s="18"/>
      <c r="AA58" s="18"/>
      <c r="AB58" s="22"/>
    </row>
    <row r="59" spans="1:28" ht="13.15" customHeight="1">
      <c r="A59" s="79"/>
      <c r="B59" s="411" t="s">
        <v>93</v>
      </c>
      <c r="C59" s="412"/>
      <c r="D59" s="412"/>
      <c r="E59" s="412"/>
      <c r="F59" s="412"/>
      <c r="G59" s="412"/>
      <c r="H59" s="412"/>
      <c r="I59" s="412"/>
      <c r="J59" s="412"/>
      <c r="K59" s="414"/>
      <c r="L59" s="414"/>
      <c r="M59" s="414"/>
      <c r="N59" s="415"/>
      <c r="O59" s="415"/>
      <c r="P59" s="415"/>
      <c r="Q59" s="415"/>
      <c r="R59" s="415"/>
      <c r="S59" s="415"/>
      <c r="T59" s="415"/>
      <c r="U59" s="415"/>
      <c r="V59" s="17"/>
      <c r="W59" s="17"/>
      <c r="X59" s="18"/>
      <c r="Y59" s="18"/>
      <c r="Z59" s="18"/>
      <c r="AA59" s="18"/>
      <c r="AB59" s="22"/>
    </row>
    <row r="60" spans="1:28" ht="13.15" customHeight="1">
      <c r="A60" s="77"/>
      <c r="B60" s="412"/>
      <c r="C60" s="412"/>
      <c r="D60" s="412"/>
      <c r="E60" s="412"/>
      <c r="F60" s="412"/>
      <c r="G60" s="412"/>
      <c r="H60" s="412"/>
      <c r="I60" s="412"/>
      <c r="J60" s="412"/>
      <c r="K60" s="414"/>
      <c r="L60" s="414"/>
      <c r="M60" s="414"/>
      <c r="N60" s="415"/>
      <c r="O60" s="415"/>
      <c r="P60" s="415"/>
      <c r="Q60" s="415"/>
      <c r="R60" s="415"/>
      <c r="S60" s="415"/>
      <c r="T60" s="415"/>
      <c r="U60" s="415"/>
      <c r="V60" s="17"/>
      <c r="W60" s="17"/>
      <c r="X60" s="18"/>
      <c r="Y60" s="18"/>
      <c r="Z60" s="18"/>
      <c r="AA60" s="18"/>
      <c r="AB60" s="22"/>
    </row>
    <row r="61" spans="1:28" ht="13.5" customHeight="1">
      <c r="B61" s="67"/>
      <c r="C61" s="67"/>
      <c r="D61" s="67"/>
      <c r="E61" s="67"/>
      <c r="F61" s="67"/>
      <c r="G61" s="67"/>
      <c r="H61" s="67"/>
      <c r="I61" s="67"/>
      <c r="J61" s="67"/>
      <c r="K61" s="65"/>
      <c r="L61" s="65"/>
      <c r="M61" s="65"/>
      <c r="N61" s="68"/>
      <c r="O61" s="68"/>
      <c r="P61" s="68"/>
      <c r="Q61" s="68"/>
      <c r="R61" s="68"/>
      <c r="S61" s="68"/>
      <c r="T61" s="68"/>
      <c r="U61" s="68"/>
      <c r="V61" s="17"/>
      <c r="W61" s="17"/>
      <c r="X61" s="18"/>
      <c r="Y61" s="18"/>
      <c r="Z61" s="18"/>
      <c r="AA61" s="18"/>
      <c r="AB61" s="22"/>
    </row>
    <row r="62" spans="1:28" ht="12.75" customHeight="1">
      <c r="A62" s="69"/>
      <c r="B62" s="237"/>
      <c r="C62" s="237"/>
      <c r="D62" s="237"/>
      <c r="E62" s="237"/>
      <c r="F62" s="237"/>
      <c r="G62" s="237"/>
      <c r="H62" s="237"/>
      <c r="I62" s="237"/>
      <c r="J62" s="237"/>
      <c r="K62" s="237"/>
      <c r="L62" s="237"/>
      <c r="M62" s="237"/>
      <c r="N62" s="237"/>
      <c r="O62" s="237"/>
      <c r="P62" s="237"/>
      <c r="Q62" s="237"/>
      <c r="R62" s="237"/>
      <c r="S62" s="237"/>
      <c r="T62" s="237"/>
      <c r="U62" s="237"/>
    </row>
    <row r="63" spans="1:28" ht="13.5" customHeight="1">
      <c r="A63" s="12"/>
      <c r="B63" s="237"/>
      <c r="C63" s="237"/>
      <c r="D63" s="237"/>
      <c r="E63" s="237"/>
      <c r="F63" s="237"/>
      <c r="G63" s="237"/>
      <c r="H63" s="237"/>
      <c r="I63" s="237"/>
      <c r="J63" s="237"/>
      <c r="K63" s="237"/>
      <c r="L63" s="237"/>
      <c r="M63" s="237"/>
      <c r="N63" s="237"/>
      <c r="O63" s="237"/>
      <c r="P63" s="237"/>
      <c r="Q63" s="237"/>
      <c r="R63" s="237"/>
      <c r="S63" s="237"/>
      <c r="T63" s="237"/>
      <c r="U63" s="237"/>
    </row>
    <row r="64" spans="1:28" ht="13.5" customHeight="1">
      <c r="A64" s="12"/>
      <c r="B64" s="237"/>
      <c r="C64" s="237"/>
      <c r="D64" s="237"/>
      <c r="E64" s="237"/>
      <c r="F64" s="237"/>
      <c r="G64" s="237"/>
      <c r="H64" s="237"/>
      <c r="I64" s="237"/>
      <c r="J64" s="237"/>
      <c r="K64" s="237"/>
      <c r="L64" s="237"/>
      <c r="M64" s="237"/>
      <c r="N64" s="237"/>
      <c r="O64" s="237"/>
      <c r="P64" s="237"/>
      <c r="Q64" s="237"/>
      <c r="R64" s="237"/>
      <c r="S64" s="237"/>
      <c r="T64" s="237"/>
      <c r="U64" s="237"/>
    </row>
    <row r="65" spans="1:21" ht="13.5" customHeight="1">
      <c r="A65" s="12"/>
      <c r="B65" s="33"/>
      <c r="C65" s="44"/>
      <c r="D65" s="44"/>
      <c r="E65" s="44"/>
      <c r="F65" s="44"/>
      <c r="G65" s="44"/>
      <c r="H65" s="44"/>
      <c r="I65" s="44"/>
      <c r="J65" s="44"/>
      <c r="K65" s="44"/>
      <c r="L65" s="44"/>
      <c r="M65" s="44"/>
      <c r="N65" s="44"/>
      <c r="O65" s="44"/>
      <c r="P65" s="44"/>
      <c r="Q65" s="44"/>
      <c r="R65" s="44"/>
      <c r="S65" s="44"/>
      <c r="T65" s="44"/>
      <c r="U65" s="44"/>
    </row>
    <row r="66" spans="1:21" ht="13.5" customHeight="1">
      <c r="A66" s="12"/>
      <c r="B66" s="33"/>
      <c r="C66" s="44"/>
      <c r="D66" s="44"/>
      <c r="E66" s="44"/>
      <c r="F66" s="44"/>
      <c r="G66" s="44"/>
      <c r="H66" s="44"/>
      <c r="I66" s="44"/>
      <c r="J66" s="44"/>
      <c r="K66" s="44"/>
      <c r="L66" s="44"/>
      <c r="M66" s="44"/>
      <c r="N66" s="44"/>
      <c r="O66" s="44"/>
      <c r="P66" s="44"/>
      <c r="Q66" s="44"/>
      <c r="R66" s="44"/>
      <c r="S66" s="44"/>
      <c r="T66" s="44"/>
      <c r="U66" s="44"/>
    </row>
    <row r="67" spans="1:21" ht="13.5" customHeight="1">
      <c r="A67" s="12"/>
      <c r="B67" s="33"/>
      <c r="C67" s="44"/>
      <c r="D67" s="44"/>
      <c r="E67" s="44"/>
      <c r="F67" s="44"/>
      <c r="G67" s="44"/>
      <c r="H67" s="44"/>
      <c r="I67" s="44"/>
      <c r="J67" s="44"/>
      <c r="K67" s="44"/>
      <c r="L67" s="44"/>
      <c r="M67" s="44"/>
      <c r="N67" s="44"/>
      <c r="O67" s="44"/>
      <c r="P67" s="44"/>
      <c r="Q67" s="44"/>
      <c r="R67" s="44"/>
      <c r="S67" s="44"/>
      <c r="T67" s="44"/>
      <c r="U67" s="44"/>
    </row>
    <row r="68" spans="1:21" ht="13.5" customHeight="1">
      <c r="A68" s="12"/>
      <c r="B68" s="33"/>
      <c r="C68" s="44"/>
      <c r="D68" s="44"/>
      <c r="E68" s="44"/>
      <c r="F68" s="44"/>
      <c r="G68" s="44"/>
      <c r="H68" s="44"/>
      <c r="I68" s="44"/>
      <c r="J68" s="44"/>
      <c r="K68" s="44"/>
      <c r="L68" s="44"/>
      <c r="M68" s="44"/>
      <c r="N68" s="44"/>
      <c r="O68" s="44"/>
      <c r="P68" s="44"/>
      <c r="Q68" s="44"/>
      <c r="R68" s="44"/>
      <c r="S68" s="44"/>
      <c r="T68" s="44"/>
      <c r="U68" s="44"/>
    </row>
    <row r="69" spans="1:21">
      <c r="B69" s="33"/>
      <c r="C69" s="44"/>
      <c r="D69" s="44"/>
      <c r="E69" s="44"/>
      <c r="F69" s="44"/>
      <c r="G69" s="44"/>
      <c r="H69" s="44"/>
      <c r="I69" s="44"/>
      <c r="J69" s="44"/>
      <c r="K69" s="44"/>
      <c r="L69" s="44"/>
      <c r="M69" s="44"/>
      <c r="N69" s="44"/>
      <c r="O69" s="44"/>
      <c r="P69" s="44"/>
      <c r="Q69" s="44"/>
      <c r="R69" s="44"/>
      <c r="S69" s="44"/>
      <c r="T69" s="44"/>
      <c r="U69" s="44"/>
    </row>
    <row r="70" spans="1:21" ht="13.5" customHeight="1">
      <c r="B70" s="43"/>
      <c r="C70" s="238"/>
      <c r="D70" s="238"/>
      <c r="E70" s="238"/>
      <c r="F70" s="238"/>
      <c r="G70" s="238"/>
      <c r="H70" s="238"/>
      <c r="I70" s="238"/>
      <c r="J70" s="238"/>
      <c r="K70" s="238"/>
      <c r="L70" s="238"/>
      <c r="M70" s="238"/>
      <c r="N70" s="238"/>
      <c r="O70" s="238"/>
      <c r="P70" s="238"/>
      <c r="Q70" s="238"/>
      <c r="R70" s="238"/>
      <c r="S70" s="238"/>
      <c r="T70" s="238"/>
      <c r="U70" s="238"/>
    </row>
    <row r="71" spans="1:21" ht="13.5" customHeight="1">
      <c r="B71" s="11"/>
    </row>
    <row r="72" spans="1:21" ht="13.5" customHeight="1">
      <c r="B72" s="11"/>
    </row>
    <row r="73" spans="1:21" ht="13.5" customHeight="1">
      <c r="B73" s="11"/>
    </row>
    <row r="74" spans="1:21" ht="13.5" customHeight="1">
      <c r="B74" s="11"/>
    </row>
    <row r="75" spans="1:21" ht="13.5" customHeight="1">
      <c r="B75" s="11"/>
    </row>
    <row r="76" spans="1:21" ht="13.5" customHeight="1">
      <c r="B76" s="11"/>
    </row>
    <row r="77" spans="1:21" ht="13.5" customHeight="1">
      <c r="B77" s="11"/>
      <c r="C77" s="3"/>
      <c r="D77" s="3"/>
      <c r="E77" s="3"/>
      <c r="G77" s="3"/>
      <c r="H77" s="3"/>
      <c r="I77" s="3"/>
    </row>
    <row r="78" spans="1:21">
      <c r="E78" s="12"/>
    </row>
  </sheetData>
  <mergeCells count="134">
    <mergeCell ref="B62:U64"/>
    <mergeCell ref="C70:U70"/>
    <mergeCell ref="B9:F10"/>
    <mergeCell ref="B11:F12"/>
    <mergeCell ref="B13:F14"/>
    <mergeCell ref="B15:F16"/>
    <mergeCell ref="B17:F18"/>
    <mergeCell ref="B19:F20"/>
    <mergeCell ref="B21:F22"/>
    <mergeCell ref="B23:F24"/>
    <mergeCell ref="K56:M56"/>
    <mergeCell ref="N56:U56"/>
    <mergeCell ref="B57:J58"/>
    <mergeCell ref="K57:M58"/>
    <mergeCell ref="N57:U58"/>
    <mergeCell ref="B59:J60"/>
    <mergeCell ref="K59:M60"/>
    <mergeCell ref="N59:U60"/>
    <mergeCell ref="A51:D54"/>
    <mergeCell ref="E51:G54"/>
    <mergeCell ref="H51:J54"/>
    <mergeCell ref="K51:M54"/>
    <mergeCell ref="N51:P54"/>
    <mergeCell ref="B39:L39"/>
    <mergeCell ref="M37:Q38"/>
    <mergeCell ref="R37:R38"/>
    <mergeCell ref="S37:S38"/>
    <mergeCell ref="T37:T38"/>
    <mergeCell ref="A45:A46"/>
    <mergeCell ref="B45:P46"/>
    <mergeCell ref="A47:D50"/>
    <mergeCell ref="E47:G50"/>
    <mergeCell ref="H47:J50"/>
    <mergeCell ref="K47:M50"/>
    <mergeCell ref="N47:P50"/>
    <mergeCell ref="A31:Q32"/>
    <mergeCell ref="R31:U32"/>
    <mergeCell ref="A33:Q34"/>
    <mergeCell ref="R33:U34"/>
    <mergeCell ref="M35:Q36"/>
    <mergeCell ref="R35:R36"/>
    <mergeCell ref="S35:S36"/>
    <mergeCell ref="T35:T36"/>
    <mergeCell ref="U35:U36"/>
    <mergeCell ref="O27:Q28"/>
    <mergeCell ref="R27:U28"/>
    <mergeCell ref="A29:A30"/>
    <mergeCell ref="G29:H30"/>
    <mergeCell ref="I29:K30"/>
    <mergeCell ref="L29:N30"/>
    <mergeCell ref="O29:Q30"/>
    <mergeCell ref="R29:U30"/>
    <mergeCell ref="A27:A28"/>
    <mergeCell ref="G27:H28"/>
    <mergeCell ref="I27:K28"/>
    <mergeCell ref="L27:N28"/>
    <mergeCell ref="B27:F28"/>
    <mergeCell ref="B29:F30"/>
    <mergeCell ref="O23:Q24"/>
    <mergeCell ref="R23:U24"/>
    <mergeCell ref="A25:A26"/>
    <mergeCell ref="G25:H26"/>
    <mergeCell ref="I25:K26"/>
    <mergeCell ref="L25:N26"/>
    <mergeCell ref="O25:Q26"/>
    <mergeCell ref="R25:U26"/>
    <mergeCell ref="A23:A24"/>
    <mergeCell ref="G23:H24"/>
    <mergeCell ref="I23:K24"/>
    <mergeCell ref="L23:N24"/>
    <mergeCell ref="B25:F26"/>
    <mergeCell ref="O19:Q20"/>
    <mergeCell ref="R19:U20"/>
    <mergeCell ref="A21:A22"/>
    <mergeCell ref="G21:H22"/>
    <mergeCell ref="I21:K22"/>
    <mergeCell ref="L21:N22"/>
    <mergeCell ref="O21:Q22"/>
    <mergeCell ref="R21:U22"/>
    <mergeCell ref="A19:A20"/>
    <mergeCell ref="G19:H20"/>
    <mergeCell ref="I19:K20"/>
    <mergeCell ref="L19:N20"/>
    <mergeCell ref="I11:K12"/>
    <mergeCell ref="L11:N12"/>
    <mergeCell ref="O11:Q12"/>
    <mergeCell ref="O15:Q16"/>
    <mergeCell ref="R15:U16"/>
    <mergeCell ref="A17:A18"/>
    <mergeCell ref="G17:H18"/>
    <mergeCell ref="I17:K18"/>
    <mergeCell ref="L17:N18"/>
    <mergeCell ref="O17:Q18"/>
    <mergeCell ref="R17:U18"/>
    <mergeCell ref="A15:A16"/>
    <mergeCell ref="G15:H16"/>
    <mergeCell ref="I15:K16"/>
    <mergeCell ref="L15:N16"/>
    <mergeCell ref="S1:S2"/>
    <mergeCell ref="T1:T2"/>
    <mergeCell ref="U1:U2"/>
    <mergeCell ref="A3:E4"/>
    <mergeCell ref="M3:N4"/>
    <mergeCell ref="O3:U4"/>
    <mergeCell ref="A1:E2"/>
    <mergeCell ref="M1:N2"/>
    <mergeCell ref="O1:O2"/>
    <mergeCell ref="P1:P2"/>
    <mergeCell ref="Q1:Q2"/>
    <mergeCell ref="R1:R2"/>
    <mergeCell ref="U37:U38"/>
    <mergeCell ref="B35:L35"/>
    <mergeCell ref="B36:L36"/>
    <mergeCell ref="B37:L37"/>
    <mergeCell ref="B40:U40"/>
    <mergeCell ref="B41:U41"/>
    <mergeCell ref="A5:G6"/>
    <mergeCell ref="A7:A8"/>
    <mergeCell ref="B7:K8"/>
    <mergeCell ref="A9:A10"/>
    <mergeCell ref="G9:H10"/>
    <mergeCell ref="I9:K10"/>
    <mergeCell ref="R11:U12"/>
    <mergeCell ref="A13:A14"/>
    <mergeCell ref="G13:H14"/>
    <mergeCell ref="I13:K14"/>
    <mergeCell ref="L13:N14"/>
    <mergeCell ref="O13:Q14"/>
    <mergeCell ref="R13:U14"/>
    <mergeCell ref="L9:N10"/>
    <mergeCell ref="O9:Q10"/>
    <mergeCell ref="R9:U10"/>
    <mergeCell ref="A11:A12"/>
    <mergeCell ref="G11:H12"/>
  </mergeCells>
  <phoneticPr fontId="2"/>
  <dataValidations count="1">
    <dataValidation type="list" allowBlank="1" showInputMessage="1" showErrorMessage="1" sqref="Q51" xr:uid="{EC4FDF20-22F9-434A-9011-5D23EEFAF652}">
      <formula1>$W$51:$W$52</formula1>
    </dataValidation>
  </dataValidations>
  <pageMargins left="0.25" right="0" top="0.53" bottom="0" header="0.11811023622047245" footer="0.11811023622047245"/>
  <pageSetup paperSize="9" scale="6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7FE88-9D55-45B5-84B4-8D749D687F8F}">
  <sheetPr>
    <tabColor theme="6" tint="0.59999389629810485"/>
  </sheetPr>
  <dimension ref="A1:AM85"/>
  <sheetViews>
    <sheetView view="pageBreakPreview" zoomScaleNormal="100" zoomScaleSheetLayoutView="100" workbookViewId="0">
      <selection activeCell="V33" sqref="V33"/>
    </sheetView>
  </sheetViews>
  <sheetFormatPr defaultColWidth="8.7265625" defaultRowHeight="13.5"/>
  <cols>
    <col min="1" max="22" width="3.6328125" style="1" customWidth="1"/>
    <col min="23" max="23" width="3.6328125" style="1" hidden="1" customWidth="1"/>
    <col min="24" max="101" width="3.6328125" style="1" customWidth="1"/>
    <col min="102" max="16384" width="8.7265625" style="1"/>
  </cols>
  <sheetData>
    <row r="1" spans="1:23" ht="13.5" customHeight="1">
      <c r="A1" s="500" t="s">
        <v>37</v>
      </c>
      <c r="B1" s="501"/>
      <c r="C1" s="501"/>
      <c r="D1" s="502"/>
      <c r="L1" s="187" t="s">
        <v>19</v>
      </c>
      <c r="M1" s="188"/>
      <c r="N1" s="506"/>
      <c r="O1" s="483"/>
      <c r="P1" s="483"/>
      <c r="Q1" s="483"/>
      <c r="R1" s="483"/>
      <c r="S1" s="483"/>
      <c r="T1" s="484"/>
    </row>
    <row r="2" spans="1:23" ht="14.25" customHeight="1" thickBot="1">
      <c r="A2" s="503"/>
      <c r="B2" s="504"/>
      <c r="C2" s="504"/>
      <c r="D2" s="505"/>
      <c r="L2" s="103"/>
      <c r="M2" s="190"/>
      <c r="N2" s="192"/>
      <c r="O2" s="201"/>
      <c r="P2" s="201"/>
      <c r="Q2" s="201"/>
      <c r="R2" s="201"/>
      <c r="S2" s="201"/>
      <c r="T2" s="204"/>
    </row>
    <row r="3" spans="1:23">
      <c r="A3" s="374"/>
      <c r="B3" s="374"/>
      <c r="C3" s="374"/>
      <c r="D3" s="374"/>
      <c r="L3" s="509" t="s">
        <v>46</v>
      </c>
      <c r="M3" s="510"/>
      <c r="N3" s="254"/>
      <c r="O3" s="254"/>
      <c r="P3" s="254"/>
      <c r="Q3" s="254"/>
      <c r="R3" s="254"/>
      <c r="S3" s="254"/>
      <c r="T3" s="326"/>
      <c r="U3" s="4"/>
    </row>
    <row r="4" spans="1:23">
      <c r="A4" s="375"/>
      <c r="B4" s="375"/>
      <c r="C4" s="375"/>
      <c r="D4" s="375"/>
      <c r="L4" s="511"/>
      <c r="M4" s="512"/>
      <c r="N4" s="104"/>
      <c r="O4" s="104"/>
      <c r="P4" s="104"/>
      <c r="Q4" s="104"/>
      <c r="R4" s="104"/>
      <c r="S4" s="104"/>
      <c r="T4" s="513"/>
      <c r="U4" s="4"/>
    </row>
    <row r="5" spans="1:23">
      <c r="L5" s="485"/>
      <c r="M5" s="485"/>
      <c r="N5" s="254"/>
      <c r="O5" s="254"/>
      <c r="P5" s="254"/>
      <c r="Q5" s="254"/>
      <c r="R5" s="254"/>
      <c r="S5" s="254"/>
      <c r="T5" s="254"/>
    </row>
    <row r="6" spans="1:23">
      <c r="A6" s="486" t="s">
        <v>128</v>
      </c>
      <c r="B6" s="486"/>
      <c r="C6" s="486"/>
      <c r="D6" s="486"/>
      <c r="E6" s="486"/>
      <c r="F6" s="486"/>
      <c r="G6" s="486"/>
      <c r="H6" s="486"/>
      <c r="I6" s="486"/>
      <c r="J6" s="486"/>
      <c r="K6" s="486"/>
      <c r="L6" s="486"/>
      <c r="M6" s="486"/>
      <c r="N6" s="486"/>
      <c r="O6" s="486"/>
      <c r="P6" s="486"/>
      <c r="Q6" s="486"/>
      <c r="R6" s="486"/>
      <c r="S6" s="486"/>
      <c r="T6" s="486"/>
    </row>
    <row r="7" spans="1:23">
      <c r="A7" s="486"/>
      <c r="B7" s="486"/>
      <c r="C7" s="486"/>
      <c r="D7" s="486"/>
      <c r="E7" s="486"/>
      <c r="F7" s="486"/>
      <c r="G7" s="486"/>
      <c r="H7" s="486"/>
      <c r="I7" s="486"/>
      <c r="J7" s="486"/>
      <c r="K7" s="486"/>
      <c r="L7" s="486"/>
      <c r="M7" s="486"/>
      <c r="N7" s="486"/>
      <c r="O7" s="486"/>
      <c r="P7" s="486"/>
      <c r="Q7" s="486"/>
      <c r="R7" s="486"/>
      <c r="S7" s="486"/>
      <c r="T7" s="486"/>
    </row>
    <row r="8" spans="1:23" ht="13.5" customHeight="1">
      <c r="A8" s="520" t="s">
        <v>112</v>
      </c>
      <c r="B8" s="520"/>
      <c r="C8" s="520"/>
      <c r="D8" s="520"/>
      <c r="E8" s="520"/>
      <c r="F8" s="520"/>
      <c r="G8" s="520"/>
      <c r="H8" s="520"/>
      <c r="I8" s="520"/>
      <c r="J8" s="520"/>
      <c r="K8" s="520"/>
      <c r="L8" s="520"/>
      <c r="M8" s="520"/>
      <c r="N8" s="520"/>
      <c r="O8" s="520"/>
      <c r="P8" s="520"/>
      <c r="Q8" s="520"/>
      <c r="R8" s="520"/>
      <c r="S8" s="520"/>
      <c r="T8" s="520"/>
    </row>
    <row r="9" spans="1:23" ht="13.5" customHeight="1">
      <c r="A9" s="520"/>
      <c r="B9" s="520"/>
      <c r="C9" s="520"/>
      <c r="D9" s="520"/>
      <c r="E9" s="520"/>
      <c r="F9" s="520"/>
      <c r="G9" s="520"/>
      <c r="H9" s="520"/>
      <c r="I9" s="520"/>
      <c r="J9" s="520"/>
      <c r="K9" s="520"/>
      <c r="L9" s="520"/>
      <c r="M9" s="520"/>
      <c r="N9" s="520"/>
      <c r="O9" s="520"/>
      <c r="P9" s="520"/>
      <c r="Q9" s="520"/>
      <c r="R9" s="520"/>
      <c r="S9" s="520"/>
      <c r="T9" s="520"/>
    </row>
    <row r="10" spans="1:23" ht="13.5" customHeight="1">
      <c r="A10" s="520"/>
      <c r="B10" s="520"/>
      <c r="C10" s="520"/>
      <c r="D10" s="520"/>
      <c r="E10" s="520"/>
      <c r="F10" s="520"/>
      <c r="G10" s="520"/>
      <c r="H10" s="520"/>
      <c r="I10" s="520"/>
      <c r="J10" s="520"/>
      <c r="K10" s="520"/>
      <c r="L10" s="520"/>
      <c r="M10" s="520"/>
      <c r="N10" s="520"/>
      <c r="O10" s="520"/>
      <c r="P10" s="520"/>
      <c r="Q10" s="520"/>
      <c r="R10" s="520"/>
      <c r="S10" s="520"/>
      <c r="T10" s="520"/>
    </row>
    <row r="11" spans="1:23" ht="13.15" customHeight="1">
      <c r="A11" s="520"/>
      <c r="B11" s="520"/>
      <c r="C11" s="520"/>
      <c r="D11" s="520"/>
      <c r="E11" s="520"/>
      <c r="F11" s="520"/>
      <c r="G11" s="520"/>
      <c r="H11" s="520"/>
      <c r="I11" s="520"/>
      <c r="J11" s="520"/>
      <c r="K11" s="520"/>
      <c r="L11" s="520"/>
      <c r="M11" s="520"/>
      <c r="N11" s="520"/>
      <c r="O11" s="520"/>
      <c r="P11" s="520"/>
      <c r="Q11" s="520"/>
      <c r="R11" s="520"/>
      <c r="S11" s="520"/>
      <c r="T11" s="520"/>
    </row>
    <row r="12" spans="1:23" ht="13.15" customHeight="1">
      <c r="A12" s="520"/>
      <c r="B12" s="520"/>
      <c r="C12" s="520"/>
      <c r="D12" s="520"/>
      <c r="E12" s="520"/>
      <c r="F12" s="520"/>
      <c r="G12" s="520"/>
      <c r="H12" s="520"/>
      <c r="I12" s="520"/>
      <c r="J12" s="520"/>
      <c r="K12" s="520"/>
      <c r="L12" s="520"/>
      <c r="M12" s="520"/>
      <c r="N12" s="520"/>
      <c r="O12" s="520"/>
      <c r="P12" s="520"/>
      <c r="Q12" s="520"/>
      <c r="R12" s="520"/>
      <c r="S12" s="520"/>
      <c r="T12" s="520"/>
    </row>
    <row r="13" spans="1:23" ht="14.25" customHeight="1">
      <c r="A13" s="520" t="s">
        <v>89</v>
      </c>
      <c r="B13" s="520"/>
      <c r="C13" s="520"/>
      <c r="D13" s="520"/>
      <c r="E13" s="520"/>
      <c r="F13" s="520"/>
      <c r="G13" s="520"/>
      <c r="H13" s="520"/>
      <c r="I13" s="520"/>
      <c r="J13" s="520"/>
      <c r="K13" s="520"/>
      <c r="L13" s="520"/>
      <c r="M13" s="520"/>
      <c r="N13" s="520"/>
      <c r="O13" s="520"/>
      <c r="P13" s="520"/>
      <c r="Q13" s="520"/>
      <c r="R13" s="520"/>
      <c r="S13" s="520"/>
      <c r="T13" s="520"/>
      <c r="W13" s="1" t="s">
        <v>47</v>
      </c>
    </row>
    <row r="14" spans="1:23" ht="13.5" customHeight="1">
      <c r="A14" s="520"/>
      <c r="B14" s="520"/>
      <c r="C14" s="520"/>
      <c r="D14" s="520"/>
      <c r="E14" s="520"/>
      <c r="F14" s="520"/>
      <c r="G14" s="520"/>
      <c r="H14" s="520"/>
      <c r="I14" s="520"/>
      <c r="J14" s="520"/>
      <c r="K14" s="520"/>
      <c r="L14" s="520"/>
      <c r="M14" s="520"/>
      <c r="N14" s="520"/>
      <c r="O14" s="520"/>
      <c r="P14" s="520"/>
      <c r="Q14" s="520"/>
      <c r="R14" s="520"/>
      <c r="S14" s="520"/>
      <c r="T14" s="520"/>
      <c r="W14" s="1" t="s">
        <v>48</v>
      </c>
    </row>
    <row r="15" spans="1:23" ht="13.5" customHeight="1">
      <c r="A15" s="520"/>
      <c r="B15" s="520"/>
      <c r="C15" s="520"/>
      <c r="D15" s="520"/>
      <c r="E15" s="520"/>
      <c r="F15" s="520"/>
      <c r="G15" s="520"/>
      <c r="H15" s="520"/>
      <c r="I15" s="520"/>
      <c r="J15" s="520"/>
      <c r="K15" s="520"/>
      <c r="L15" s="520"/>
      <c r="M15" s="520"/>
      <c r="N15" s="520"/>
      <c r="O15" s="520"/>
      <c r="P15" s="520"/>
      <c r="Q15" s="520"/>
      <c r="R15" s="520"/>
      <c r="S15" s="520"/>
      <c r="T15" s="520"/>
      <c r="W15" s="1" t="s">
        <v>49</v>
      </c>
    </row>
    <row r="16" spans="1:23" ht="13.5" customHeight="1">
      <c r="A16" s="520"/>
      <c r="B16" s="520"/>
      <c r="C16" s="520"/>
      <c r="D16" s="520"/>
      <c r="E16" s="520"/>
      <c r="F16" s="520"/>
      <c r="G16" s="520"/>
      <c r="H16" s="520"/>
      <c r="I16" s="520"/>
      <c r="J16" s="520"/>
      <c r="K16" s="520"/>
      <c r="L16" s="520"/>
      <c r="M16" s="520"/>
      <c r="N16" s="520"/>
      <c r="O16" s="520"/>
      <c r="P16" s="520"/>
      <c r="Q16" s="520"/>
      <c r="R16" s="520"/>
      <c r="S16" s="520"/>
      <c r="T16" s="520"/>
      <c r="W16" s="1" t="s">
        <v>50</v>
      </c>
    </row>
    <row r="17" spans="1:39" ht="13.5" customHeight="1">
      <c r="A17" s="520"/>
      <c r="B17" s="520"/>
      <c r="C17" s="520"/>
      <c r="D17" s="520"/>
      <c r="E17" s="520"/>
      <c r="F17" s="520"/>
      <c r="G17" s="520"/>
      <c r="H17" s="520"/>
      <c r="I17" s="520"/>
      <c r="J17" s="520"/>
      <c r="K17" s="520"/>
      <c r="L17" s="520"/>
      <c r="M17" s="520"/>
      <c r="N17" s="520"/>
      <c r="O17" s="520"/>
      <c r="P17" s="520"/>
      <c r="Q17" s="520"/>
      <c r="R17" s="520"/>
      <c r="S17" s="520"/>
      <c r="T17" s="520"/>
    </row>
    <row r="18" spans="1:39" ht="13.5" customHeight="1">
      <c r="A18" s="520"/>
      <c r="B18" s="520"/>
      <c r="C18" s="520"/>
      <c r="D18" s="520"/>
      <c r="E18" s="520"/>
      <c r="F18" s="520"/>
      <c r="G18" s="520"/>
      <c r="H18" s="520"/>
      <c r="I18" s="520"/>
      <c r="J18" s="520"/>
      <c r="K18" s="520"/>
      <c r="L18" s="520"/>
      <c r="M18" s="520"/>
      <c r="N18" s="520"/>
      <c r="O18" s="520"/>
      <c r="P18" s="520"/>
      <c r="Q18" s="520"/>
      <c r="R18" s="520"/>
      <c r="S18" s="520"/>
      <c r="T18" s="520"/>
    </row>
    <row r="19" spans="1:39" ht="13.5" customHeight="1">
      <c r="A19" s="520"/>
      <c r="B19" s="520"/>
      <c r="C19" s="520"/>
      <c r="D19" s="520"/>
      <c r="E19" s="520"/>
      <c r="F19" s="520"/>
      <c r="G19" s="520"/>
      <c r="H19" s="520"/>
      <c r="I19" s="520"/>
      <c r="J19" s="520"/>
      <c r="K19" s="520"/>
      <c r="L19" s="520"/>
      <c r="M19" s="520"/>
      <c r="N19" s="520"/>
      <c r="O19" s="520"/>
      <c r="P19" s="520"/>
      <c r="Q19" s="520"/>
      <c r="R19" s="520"/>
      <c r="S19" s="520"/>
      <c r="T19" s="520"/>
    </row>
    <row r="20" spans="1:39" ht="13.5" customHeight="1">
      <c r="A20" s="520"/>
      <c r="B20" s="520"/>
      <c r="C20" s="520"/>
      <c r="D20" s="520"/>
      <c r="E20" s="520"/>
      <c r="F20" s="520"/>
      <c r="G20" s="520"/>
      <c r="H20" s="520"/>
      <c r="I20" s="520"/>
      <c r="J20" s="520"/>
      <c r="K20" s="520"/>
      <c r="L20" s="520"/>
      <c r="M20" s="520"/>
      <c r="N20" s="520"/>
      <c r="O20" s="520"/>
      <c r="P20" s="520"/>
      <c r="Q20" s="520"/>
      <c r="R20" s="520"/>
      <c r="S20" s="520"/>
      <c r="T20" s="520"/>
    </row>
    <row r="21" spans="1:39" ht="13.5" customHeight="1">
      <c r="A21" s="520"/>
      <c r="B21" s="520"/>
      <c r="C21" s="520"/>
      <c r="D21" s="520"/>
      <c r="E21" s="520"/>
      <c r="F21" s="520"/>
      <c r="G21" s="520"/>
      <c r="H21" s="520"/>
      <c r="I21" s="520"/>
      <c r="J21" s="520"/>
      <c r="K21" s="520"/>
      <c r="L21" s="520"/>
      <c r="M21" s="520"/>
      <c r="N21" s="520"/>
      <c r="O21" s="520"/>
      <c r="P21" s="520"/>
      <c r="Q21" s="520"/>
      <c r="R21" s="520"/>
      <c r="S21" s="520"/>
      <c r="T21" s="520"/>
    </row>
    <row r="22" spans="1:39" ht="13.5" customHeight="1">
      <c r="A22" s="520"/>
      <c r="B22" s="520"/>
      <c r="C22" s="520"/>
      <c r="D22" s="520"/>
      <c r="E22" s="520"/>
      <c r="F22" s="520"/>
      <c r="G22" s="520"/>
      <c r="H22" s="520"/>
      <c r="I22" s="520"/>
      <c r="J22" s="520"/>
      <c r="K22" s="520"/>
      <c r="L22" s="520"/>
      <c r="M22" s="520"/>
      <c r="N22" s="520"/>
      <c r="O22" s="520"/>
      <c r="P22" s="520"/>
      <c r="Q22" s="520"/>
      <c r="R22" s="520"/>
      <c r="S22" s="520"/>
      <c r="T22" s="520"/>
    </row>
    <row r="23" spans="1:39" ht="13.5" customHeight="1">
      <c r="A23" s="520"/>
      <c r="B23" s="520"/>
      <c r="C23" s="520"/>
      <c r="D23" s="520"/>
      <c r="E23" s="520"/>
      <c r="F23" s="520"/>
      <c r="G23" s="520"/>
      <c r="H23" s="520"/>
      <c r="I23" s="520"/>
      <c r="J23" s="520"/>
      <c r="K23" s="520"/>
      <c r="L23" s="520"/>
      <c r="M23" s="520"/>
      <c r="N23" s="520"/>
      <c r="O23" s="520"/>
      <c r="P23" s="520"/>
      <c r="Q23" s="520"/>
      <c r="R23" s="520"/>
      <c r="S23" s="520"/>
      <c r="T23" s="520"/>
    </row>
    <row r="24" spans="1:39" ht="20.100000000000001" customHeight="1">
      <c r="A24" s="520"/>
      <c r="B24" s="520"/>
      <c r="C24" s="520"/>
      <c r="D24" s="520"/>
      <c r="E24" s="520"/>
      <c r="F24" s="520"/>
      <c r="G24" s="520"/>
      <c r="H24" s="520"/>
      <c r="I24" s="520"/>
      <c r="J24" s="520"/>
      <c r="K24" s="520"/>
      <c r="L24" s="520"/>
      <c r="M24" s="520"/>
      <c r="N24" s="520"/>
      <c r="O24" s="520"/>
      <c r="P24" s="520"/>
      <c r="Q24" s="520"/>
      <c r="R24" s="520"/>
      <c r="S24" s="520"/>
      <c r="T24" s="520"/>
    </row>
    <row r="25" spans="1:39" ht="20.100000000000001" customHeight="1">
      <c r="A25" s="520"/>
      <c r="B25" s="520"/>
      <c r="C25" s="520"/>
      <c r="D25" s="520"/>
      <c r="E25" s="520"/>
      <c r="F25" s="520"/>
      <c r="G25" s="520"/>
      <c r="H25" s="520"/>
      <c r="I25" s="520"/>
      <c r="J25" s="520"/>
      <c r="K25" s="520"/>
      <c r="L25" s="520"/>
      <c r="M25" s="520"/>
      <c r="N25" s="520"/>
      <c r="O25" s="520"/>
      <c r="P25" s="520"/>
      <c r="Q25" s="520"/>
      <c r="R25" s="520"/>
      <c r="S25" s="520"/>
      <c r="T25" s="520"/>
    </row>
    <row r="26" spans="1:39" ht="13.5" customHeight="1">
      <c r="A26" s="520"/>
      <c r="B26" s="520"/>
      <c r="C26" s="520"/>
      <c r="D26" s="520"/>
      <c r="E26" s="520"/>
      <c r="F26" s="520"/>
      <c r="G26" s="520"/>
      <c r="H26" s="520"/>
      <c r="I26" s="520"/>
      <c r="J26" s="520"/>
      <c r="K26" s="520"/>
      <c r="L26" s="520"/>
      <c r="M26" s="520"/>
      <c r="N26" s="520"/>
      <c r="O26" s="520"/>
      <c r="P26" s="520"/>
      <c r="Q26" s="520"/>
      <c r="R26" s="520"/>
      <c r="S26" s="520"/>
      <c r="T26" s="520"/>
    </row>
    <row r="27" spans="1:39" ht="14.25" customHeight="1">
      <c r="A27" s="520"/>
      <c r="B27" s="520"/>
      <c r="C27" s="520"/>
      <c r="D27" s="520"/>
      <c r="E27" s="520"/>
      <c r="F27" s="520"/>
      <c r="G27" s="520"/>
      <c r="H27" s="520"/>
      <c r="I27" s="520"/>
      <c r="J27" s="520"/>
      <c r="K27" s="520"/>
      <c r="L27" s="520"/>
      <c r="M27" s="520"/>
      <c r="N27" s="520"/>
      <c r="O27" s="520"/>
      <c r="P27" s="520"/>
      <c r="Q27" s="520"/>
      <c r="R27" s="520"/>
      <c r="S27" s="520"/>
      <c r="T27" s="520"/>
    </row>
    <row r="28" spans="1:39" ht="13.5" customHeight="1">
      <c r="A28" s="520"/>
      <c r="B28" s="520"/>
      <c r="C28" s="520"/>
      <c r="D28" s="520"/>
      <c r="E28" s="520"/>
      <c r="F28" s="520"/>
      <c r="G28" s="520"/>
      <c r="H28" s="520"/>
      <c r="I28" s="520"/>
      <c r="J28" s="520"/>
      <c r="K28" s="520"/>
      <c r="L28" s="520"/>
      <c r="M28" s="520"/>
      <c r="N28" s="520"/>
      <c r="O28" s="520"/>
      <c r="P28" s="520"/>
      <c r="Q28" s="520"/>
      <c r="R28" s="520"/>
      <c r="S28" s="520"/>
      <c r="T28" s="520"/>
    </row>
    <row r="29" spans="1:39" ht="13.5" customHeight="1">
      <c r="A29" s="520"/>
      <c r="B29" s="520"/>
      <c r="C29" s="520"/>
      <c r="D29" s="520"/>
      <c r="E29" s="520"/>
      <c r="F29" s="520"/>
      <c r="G29" s="520"/>
      <c r="H29" s="520"/>
      <c r="I29" s="520"/>
      <c r="J29" s="520"/>
      <c r="K29" s="520"/>
      <c r="L29" s="520"/>
      <c r="M29" s="520"/>
      <c r="N29" s="520"/>
      <c r="O29" s="520"/>
      <c r="P29" s="520"/>
      <c r="Q29" s="520"/>
      <c r="R29" s="520"/>
      <c r="S29" s="520"/>
      <c r="T29" s="520"/>
    </row>
    <row r="30" spans="1:39" ht="13.5" customHeight="1">
      <c r="A30" s="520"/>
      <c r="B30" s="520"/>
      <c r="C30" s="520"/>
      <c r="D30" s="520"/>
      <c r="E30" s="520"/>
      <c r="F30" s="520"/>
      <c r="G30" s="520"/>
      <c r="H30" s="520"/>
      <c r="I30" s="520"/>
      <c r="J30" s="520"/>
      <c r="K30" s="520"/>
      <c r="L30" s="520"/>
      <c r="M30" s="520"/>
      <c r="N30" s="520"/>
      <c r="O30" s="520"/>
      <c r="P30" s="520"/>
      <c r="Q30" s="520"/>
      <c r="R30" s="520"/>
      <c r="S30" s="520"/>
      <c r="T30" s="520"/>
    </row>
    <row r="31" spans="1:39" ht="13.5" customHeight="1">
      <c r="A31" s="521"/>
      <c r="B31" s="521"/>
      <c r="C31" s="521"/>
      <c r="D31" s="521"/>
      <c r="E31" s="521"/>
      <c r="F31" s="521"/>
      <c r="G31" s="521"/>
      <c r="H31" s="521"/>
      <c r="I31" s="521"/>
      <c r="J31" s="521"/>
      <c r="K31" s="521"/>
      <c r="L31" s="521"/>
      <c r="M31" s="521"/>
      <c r="N31" s="521"/>
      <c r="O31" s="521"/>
      <c r="P31" s="521"/>
      <c r="Q31" s="521"/>
      <c r="R31" s="521"/>
      <c r="S31" s="521"/>
      <c r="T31" s="521"/>
    </row>
    <row r="32" spans="1:39" ht="13.5" customHeight="1">
      <c r="A32" s="491" t="s">
        <v>66</v>
      </c>
      <c r="B32" s="489" t="s">
        <v>69</v>
      </c>
      <c r="C32" s="489"/>
      <c r="D32" s="489"/>
      <c r="E32" s="489"/>
      <c r="F32" s="487" t="s">
        <v>52</v>
      </c>
      <c r="G32" s="493" t="s">
        <v>80</v>
      </c>
      <c r="H32" s="494"/>
      <c r="I32" s="494"/>
      <c r="J32" s="494"/>
      <c r="K32" s="494"/>
      <c r="L32" s="494"/>
      <c r="M32" s="494"/>
      <c r="N32" s="494"/>
      <c r="O32" s="494"/>
      <c r="P32" s="494"/>
      <c r="Q32" s="494"/>
      <c r="R32" s="494"/>
      <c r="S32" s="514" t="s">
        <v>81</v>
      </c>
      <c r="T32" s="515"/>
      <c r="X32" s="21"/>
      <c r="Y32" s="21"/>
      <c r="Z32" s="21"/>
      <c r="AA32" s="21"/>
      <c r="AB32" s="21"/>
      <c r="AC32" s="21"/>
      <c r="AD32" s="21"/>
      <c r="AE32" s="21"/>
      <c r="AF32" s="21"/>
      <c r="AG32" s="21"/>
      <c r="AH32" s="21"/>
      <c r="AI32" s="21"/>
      <c r="AJ32" s="21"/>
      <c r="AK32" s="21"/>
      <c r="AL32" s="21"/>
      <c r="AM32" s="21"/>
    </row>
    <row r="33" spans="1:39" ht="13.5" customHeight="1" thickBot="1">
      <c r="A33" s="492"/>
      <c r="B33" s="490"/>
      <c r="C33" s="490"/>
      <c r="D33" s="490"/>
      <c r="E33" s="490"/>
      <c r="F33" s="488"/>
      <c r="G33" s="495"/>
      <c r="H33" s="495"/>
      <c r="I33" s="495"/>
      <c r="J33" s="495"/>
      <c r="K33" s="495"/>
      <c r="L33" s="495"/>
      <c r="M33" s="495"/>
      <c r="N33" s="495"/>
      <c r="O33" s="495"/>
      <c r="P33" s="495"/>
      <c r="Q33" s="495"/>
      <c r="R33" s="495"/>
      <c r="S33" s="516"/>
      <c r="T33" s="517"/>
      <c r="X33" s="21"/>
      <c r="Y33" s="21"/>
      <c r="Z33" s="21"/>
      <c r="AA33" s="21"/>
      <c r="AB33" s="21"/>
      <c r="AC33" s="21"/>
      <c r="AD33" s="21"/>
      <c r="AE33" s="21"/>
      <c r="AF33" s="21"/>
      <c r="AG33" s="21"/>
      <c r="AH33" s="21"/>
      <c r="AI33" s="21"/>
      <c r="AJ33" s="21"/>
      <c r="AK33" s="21"/>
      <c r="AL33" s="21"/>
      <c r="AM33" s="21"/>
    </row>
    <row r="34" spans="1:39" ht="13.15" customHeight="1" thickTop="1">
      <c r="A34" s="276">
        <v>1</v>
      </c>
      <c r="B34" s="507" t="s">
        <v>166</v>
      </c>
      <c r="C34" s="507"/>
      <c r="D34" s="507"/>
      <c r="E34" s="507"/>
      <c r="F34" s="508" t="s">
        <v>167</v>
      </c>
      <c r="G34" s="465" t="s">
        <v>70</v>
      </c>
      <c r="H34" s="466"/>
      <c r="I34" s="498" t="s">
        <v>67</v>
      </c>
      <c r="J34" s="499" t="s">
        <v>168</v>
      </c>
      <c r="K34" s="499"/>
      <c r="L34" s="499"/>
      <c r="M34" s="499"/>
      <c r="N34" s="518" t="s">
        <v>82</v>
      </c>
      <c r="O34" s="518"/>
      <c r="P34" s="519">
        <v>300000</v>
      </c>
      <c r="Q34" s="519"/>
      <c r="R34" s="519"/>
      <c r="S34" s="496" t="s">
        <v>60</v>
      </c>
      <c r="T34" s="497"/>
      <c r="V34" s="3"/>
      <c r="W34" s="3"/>
      <c r="X34" s="3"/>
      <c r="Y34" s="3"/>
      <c r="Z34" s="3"/>
      <c r="AA34" s="3"/>
      <c r="AB34" s="3"/>
      <c r="AC34" s="3"/>
      <c r="AD34" s="3"/>
      <c r="AE34" s="3"/>
      <c r="AF34" s="3"/>
      <c r="AG34" s="3"/>
      <c r="AH34" s="3"/>
      <c r="AI34" s="48"/>
      <c r="AJ34" s="48"/>
      <c r="AK34" s="48"/>
      <c r="AL34" s="49"/>
    </row>
    <row r="35" spans="1:39" ht="13.5" customHeight="1">
      <c r="A35" s="460"/>
      <c r="B35" s="461"/>
      <c r="C35" s="461"/>
      <c r="D35" s="461"/>
      <c r="E35" s="461"/>
      <c r="F35" s="463"/>
      <c r="G35" s="467"/>
      <c r="H35" s="468"/>
      <c r="I35" s="472"/>
      <c r="J35" s="473"/>
      <c r="K35" s="473"/>
      <c r="L35" s="473"/>
      <c r="M35" s="473"/>
      <c r="N35" s="474"/>
      <c r="O35" s="474"/>
      <c r="P35" s="475"/>
      <c r="Q35" s="475"/>
      <c r="R35" s="475"/>
      <c r="S35" s="463"/>
      <c r="T35" s="471"/>
      <c r="V35" s="3"/>
      <c r="W35" s="3"/>
      <c r="X35" s="3"/>
      <c r="Y35" s="3"/>
      <c r="Z35" s="3"/>
      <c r="AA35" s="3"/>
      <c r="AB35" s="3"/>
      <c r="AC35" s="3"/>
      <c r="AD35" s="3"/>
      <c r="AE35" s="3"/>
      <c r="AF35" s="3"/>
      <c r="AG35" s="3"/>
      <c r="AH35" s="3"/>
      <c r="AI35" s="48"/>
      <c r="AJ35" s="48"/>
      <c r="AK35" s="48"/>
      <c r="AL35" s="49"/>
    </row>
    <row r="36" spans="1:39" ht="13.5" customHeight="1">
      <c r="A36" s="460"/>
      <c r="B36" s="461"/>
      <c r="C36" s="461"/>
      <c r="D36" s="461"/>
      <c r="E36" s="461"/>
      <c r="F36" s="463"/>
      <c r="G36" s="469" t="s">
        <v>79</v>
      </c>
      <c r="H36" s="470"/>
      <c r="I36" s="472" t="s">
        <v>67</v>
      </c>
      <c r="J36" s="473" t="s">
        <v>169</v>
      </c>
      <c r="K36" s="473"/>
      <c r="L36" s="473"/>
      <c r="M36" s="473"/>
      <c r="N36" s="474" t="s">
        <v>82</v>
      </c>
      <c r="O36" s="474"/>
      <c r="P36" s="475">
        <v>360000</v>
      </c>
      <c r="Q36" s="475"/>
      <c r="R36" s="475"/>
      <c r="S36" s="463"/>
      <c r="T36" s="471"/>
      <c r="V36" s="3"/>
      <c r="W36" s="3"/>
      <c r="X36" s="3"/>
      <c r="Y36" s="3"/>
      <c r="Z36" s="3"/>
      <c r="AA36" s="3"/>
      <c r="AB36" s="3"/>
      <c r="AC36" s="3"/>
      <c r="AD36" s="3"/>
      <c r="AE36" s="3"/>
      <c r="AF36" s="3"/>
      <c r="AG36" s="3"/>
      <c r="AH36" s="3"/>
      <c r="AI36" s="48"/>
      <c r="AJ36" s="48"/>
      <c r="AK36" s="48"/>
      <c r="AL36" s="49"/>
    </row>
    <row r="37" spans="1:39" ht="13.5" customHeight="1">
      <c r="A37" s="460"/>
      <c r="B37" s="461"/>
      <c r="C37" s="461"/>
      <c r="D37" s="461"/>
      <c r="E37" s="461"/>
      <c r="F37" s="463"/>
      <c r="G37" s="469"/>
      <c r="H37" s="470"/>
      <c r="I37" s="472"/>
      <c r="J37" s="473"/>
      <c r="K37" s="473"/>
      <c r="L37" s="473"/>
      <c r="M37" s="473"/>
      <c r="N37" s="474"/>
      <c r="O37" s="474"/>
      <c r="P37" s="475"/>
      <c r="Q37" s="475"/>
      <c r="R37" s="475"/>
      <c r="S37" s="463"/>
      <c r="T37" s="471"/>
      <c r="V37" s="3"/>
      <c r="W37" s="3"/>
      <c r="X37" s="3"/>
      <c r="Y37" s="3"/>
      <c r="Z37" s="3"/>
      <c r="AA37" s="3"/>
      <c r="AB37" s="3"/>
      <c r="AC37" s="3"/>
      <c r="AD37" s="3"/>
      <c r="AE37" s="3"/>
      <c r="AF37" s="3"/>
      <c r="AG37" s="3"/>
      <c r="AH37" s="3"/>
      <c r="AI37" s="48"/>
      <c r="AJ37" s="48"/>
      <c r="AK37" s="48"/>
      <c r="AL37" s="49"/>
    </row>
    <row r="38" spans="1:39" ht="13.5" customHeight="1">
      <c r="A38" s="460"/>
      <c r="B38" s="461"/>
      <c r="C38" s="461"/>
      <c r="D38" s="461"/>
      <c r="E38" s="461"/>
      <c r="F38" s="463"/>
      <c r="G38" s="469" t="s">
        <v>68</v>
      </c>
      <c r="H38" s="470"/>
      <c r="I38" s="472" t="s">
        <v>67</v>
      </c>
      <c r="J38" s="473"/>
      <c r="K38" s="473"/>
      <c r="L38" s="473"/>
      <c r="M38" s="473"/>
      <c r="N38" s="474" t="s">
        <v>82</v>
      </c>
      <c r="O38" s="474"/>
      <c r="P38" s="475"/>
      <c r="Q38" s="475"/>
      <c r="R38" s="475"/>
      <c r="S38" s="463"/>
      <c r="T38" s="471"/>
      <c r="V38" s="3"/>
      <c r="W38" s="3"/>
      <c r="X38" s="3"/>
      <c r="Y38" s="3"/>
      <c r="Z38" s="3"/>
      <c r="AA38" s="3"/>
      <c r="AB38" s="3"/>
      <c r="AC38" s="3"/>
      <c r="AD38" s="3"/>
      <c r="AE38" s="3"/>
      <c r="AF38" s="3"/>
      <c r="AG38" s="3"/>
      <c r="AH38" s="3"/>
      <c r="AI38" s="48"/>
      <c r="AJ38" s="48"/>
      <c r="AK38" s="48"/>
      <c r="AL38" s="49"/>
    </row>
    <row r="39" spans="1:39" ht="13.5" customHeight="1">
      <c r="A39" s="460"/>
      <c r="B39" s="461"/>
      <c r="C39" s="461"/>
      <c r="D39" s="461"/>
      <c r="E39" s="461"/>
      <c r="F39" s="463"/>
      <c r="G39" s="469"/>
      <c r="H39" s="470"/>
      <c r="I39" s="472"/>
      <c r="J39" s="473"/>
      <c r="K39" s="473"/>
      <c r="L39" s="473"/>
      <c r="M39" s="473"/>
      <c r="N39" s="474"/>
      <c r="O39" s="474"/>
      <c r="P39" s="475"/>
      <c r="Q39" s="475"/>
      <c r="R39" s="475"/>
      <c r="S39" s="463"/>
      <c r="T39" s="471"/>
      <c r="V39" s="3"/>
      <c r="W39" s="3"/>
      <c r="X39" s="3"/>
      <c r="Y39" s="3"/>
      <c r="Z39" s="3"/>
      <c r="AA39" s="3"/>
      <c r="AB39" s="3"/>
      <c r="AC39" s="3"/>
      <c r="AD39" s="3"/>
      <c r="AE39" s="3"/>
      <c r="AF39" s="3"/>
      <c r="AG39" s="3"/>
      <c r="AH39" s="3"/>
      <c r="AI39" s="48"/>
      <c r="AJ39" s="48"/>
      <c r="AK39" s="48"/>
      <c r="AL39" s="49"/>
    </row>
    <row r="40" spans="1:39" ht="13.5" customHeight="1">
      <c r="A40" s="276">
        <v>2</v>
      </c>
      <c r="B40" s="461" t="s">
        <v>150</v>
      </c>
      <c r="C40" s="461"/>
      <c r="D40" s="461"/>
      <c r="E40" s="461"/>
      <c r="F40" s="463" t="s">
        <v>170</v>
      </c>
      <c r="G40" s="465" t="s">
        <v>70</v>
      </c>
      <c r="H40" s="466"/>
      <c r="I40" s="472" t="s">
        <v>67</v>
      </c>
      <c r="J40" s="473" t="s">
        <v>168</v>
      </c>
      <c r="K40" s="473"/>
      <c r="L40" s="473"/>
      <c r="M40" s="473"/>
      <c r="N40" s="474" t="s">
        <v>82</v>
      </c>
      <c r="O40" s="474"/>
      <c r="P40" s="475">
        <v>366000</v>
      </c>
      <c r="Q40" s="475"/>
      <c r="R40" s="475"/>
      <c r="S40" s="463" t="s">
        <v>177</v>
      </c>
      <c r="T40" s="471"/>
    </row>
    <row r="41" spans="1:39" ht="13.5" customHeight="1">
      <c r="A41" s="460"/>
      <c r="B41" s="461"/>
      <c r="C41" s="461"/>
      <c r="D41" s="461"/>
      <c r="E41" s="461"/>
      <c r="F41" s="463"/>
      <c r="G41" s="467"/>
      <c r="H41" s="468"/>
      <c r="I41" s="472"/>
      <c r="J41" s="473"/>
      <c r="K41" s="473"/>
      <c r="L41" s="473"/>
      <c r="M41" s="473"/>
      <c r="N41" s="474"/>
      <c r="O41" s="474"/>
      <c r="P41" s="475"/>
      <c r="Q41" s="475"/>
      <c r="R41" s="475"/>
      <c r="S41" s="463"/>
      <c r="T41" s="471"/>
    </row>
    <row r="42" spans="1:39" ht="13.5" customHeight="1">
      <c r="A42" s="460"/>
      <c r="B42" s="461"/>
      <c r="C42" s="461"/>
      <c r="D42" s="461"/>
      <c r="E42" s="461"/>
      <c r="F42" s="463"/>
      <c r="G42" s="469" t="s">
        <v>79</v>
      </c>
      <c r="H42" s="470"/>
      <c r="I42" s="472" t="s">
        <v>67</v>
      </c>
      <c r="J42" s="473" t="s">
        <v>169</v>
      </c>
      <c r="K42" s="473"/>
      <c r="L42" s="473"/>
      <c r="M42" s="473"/>
      <c r="N42" s="474" t="s">
        <v>82</v>
      </c>
      <c r="O42" s="474"/>
      <c r="P42" s="475">
        <v>385000</v>
      </c>
      <c r="Q42" s="475"/>
      <c r="R42" s="475"/>
      <c r="S42" s="463"/>
      <c r="T42" s="471"/>
    </row>
    <row r="43" spans="1:39" ht="13.5" customHeight="1">
      <c r="A43" s="460"/>
      <c r="B43" s="461"/>
      <c r="C43" s="461"/>
      <c r="D43" s="461"/>
      <c r="E43" s="461"/>
      <c r="F43" s="463"/>
      <c r="G43" s="469"/>
      <c r="H43" s="470"/>
      <c r="I43" s="472"/>
      <c r="J43" s="473"/>
      <c r="K43" s="473"/>
      <c r="L43" s="473"/>
      <c r="M43" s="473"/>
      <c r="N43" s="474"/>
      <c r="O43" s="474"/>
      <c r="P43" s="475"/>
      <c r="Q43" s="475"/>
      <c r="R43" s="475"/>
      <c r="S43" s="463"/>
      <c r="T43" s="471"/>
      <c r="X43" s="31"/>
      <c r="Y43" s="31"/>
      <c r="Z43" s="31"/>
      <c r="AA43" s="31"/>
      <c r="AB43" s="31"/>
      <c r="AC43" s="31"/>
      <c r="AD43" s="31"/>
      <c r="AE43" s="31"/>
      <c r="AF43" s="31"/>
      <c r="AG43" s="31"/>
      <c r="AH43" s="31"/>
      <c r="AI43" s="31"/>
      <c r="AJ43" s="31"/>
      <c r="AK43" s="31"/>
      <c r="AL43" s="31"/>
      <c r="AM43" s="31"/>
    </row>
    <row r="44" spans="1:39" ht="13.5" customHeight="1">
      <c r="A44" s="460"/>
      <c r="B44" s="461"/>
      <c r="C44" s="461"/>
      <c r="D44" s="461"/>
      <c r="E44" s="461"/>
      <c r="F44" s="463"/>
      <c r="G44" s="469" t="s">
        <v>68</v>
      </c>
      <c r="H44" s="470"/>
      <c r="I44" s="472" t="s">
        <v>67</v>
      </c>
      <c r="J44" s="473" t="s">
        <v>172</v>
      </c>
      <c r="K44" s="473"/>
      <c r="L44" s="473"/>
      <c r="M44" s="473"/>
      <c r="N44" s="474" t="s">
        <v>82</v>
      </c>
      <c r="O44" s="474"/>
      <c r="P44" s="475">
        <v>420000</v>
      </c>
      <c r="Q44" s="475"/>
      <c r="R44" s="475"/>
      <c r="S44" s="463"/>
      <c r="T44" s="471"/>
      <c r="U44" s="21"/>
      <c r="V44" s="21"/>
      <c r="X44" s="31"/>
      <c r="Y44" s="31"/>
      <c r="Z44" s="31"/>
      <c r="AA44" s="31"/>
      <c r="AB44" s="31"/>
      <c r="AC44" s="31"/>
      <c r="AD44" s="31"/>
      <c r="AE44" s="31"/>
      <c r="AF44" s="31"/>
      <c r="AG44" s="31"/>
      <c r="AH44" s="31"/>
      <c r="AI44" s="31"/>
      <c r="AJ44" s="31"/>
      <c r="AK44" s="31"/>
      <c r="AL44" s="31"/>
      <c r="AM44" s="31"/>
    </row>
    <row r="45" spans="1:39" ht="13.5" customHeight="1">
      <c r="A45" s="460"/>
      <c r="B45" s="461"/>
      <c r="C45" s="461"/>
      <c r="D45" s="461"/>
      <c r="E45" s="461"/>
      <c r="F45" s="463"/>
      <c r="G45" s="469"/>
      <c r="H45" s="470"/>
      <c r="I45" s="472"/>
      <c r="J45" s="473"/>
      <c r="K45" s="473"/>
      <c r="L45" s="473"/>
      <c r="M45" s="473"/>
      <c r="N45" s="474"/>
      <c r="O45" s="474"/>
      <c r="P45" s="475"/>
      <c r="Q45" s="475"/>
      <c r="R45" s="475"/>
      <c r="S45" s="463"/>
      <c r="T45" s="471"/>
      <c r="U45" s="21"/>
      <c r="V45" s="21"/>
      <c r="X45" s="3"/>
      <c r="Y45" s="3"/>
      <c r="Z45" s="3"/>
      <c r="AA45" s="31"/>
      <c r="AB45" s="31"/>
      <c r="AC45" s="31"/>
      <c r="AD45" s="31"/>
      <c r="AE45" s="31"/>
      <c r="AF45" s="31"/>
      <c r="AG45" s="31"/>
      <c r="AH45" s="31"/>
      <c r="AI45" s="31"/>
      <c r="AJ45" s="31"/>
      <c r="AK45" s="31"/>
      <c r="AL45" s="31"/>
      <c r="AM45" s="31"/>
    </row>
    <row r="46" spans="1:39" ht="13.5" customHeight="1">
      <c r="A46" s="276">
        <v>3</v>
      </c>
      <c r="B46" s="461" t="s">
        <v>220</v>
      </c>
      <c r="C46" s="461"/>
      <c r="D46" s="461"/>
      <c r="E46" s="461"/>
      <c r="F46" s="463" t="s">
        <v>173</v>
      </c>
      <c r="G46" s="465" t="s">
        <v>70</v>
      </c>
      <c r="H46" s="466"/>
      <c r="I46" s="472" t="s">
        <v>67</v>
      </c>
      <c r="J46" s="473" t="s">
        <v>172</v>
      </c>
      <c r="K46" s="473"/>
      <c r="L46" s="473"/>
      <c r="M46" s="473"/>
      <c r="N46" s="474" t="s">
        <v>82</v>
      </c>
      <c r="O46" s="474"/>
      <c r="P46" s="475">
        <v>122400</v>
      </c>
      <c r="Q46" s="475"/>
      <c r="R46" s="475"/>
      <c r="S46" s="463"/>
      <c r="T46" s="471"/>
      <c r="X46" s="3"/>
      <c r="Y46" s="3"/>
      <c r="Z46" s="3"/>
      <c r="AA46" s="31"/>
      <c r="AB46" s="31"/>
      <c r="AC46" s="31"/>
      <c r="AD46" s="31"/>
      <c r="AE46" s="31"/>
      <c r="AF46" s="31"/>
      <c r="AG46" s="31"/>
      <c r="AH46" s="31"/>
      <c r="AI46" s="31"/>
      <c r="AJ46" s="31"/>
      <c r="AK46" s="31"/>
      <c r="AL46" s="31"/>
      <c r="AM46" s="31"/>
    </row>
    <row r="47" spans="1:39" ht="13.5" customHeight="1">
      <c r="A47" s="460"/>
      <c r="B47" s="461"/>
      <c r="C47" s="461"/>
      <c r="D47" s="461"/>
      <c r="E47" s="461"/>
      <c r="F47" s="463"/>
      <c r="G47" s="467"/>
      <c r="H47" s="468"/>
      <c r="I47" s="472"/>
      <c r="J47" s="473"/>
      <c r="K47" s="473"/>
      <c r="L47" s="473"/>
      <c r="M47" s="473"/>
      <c r="N47" s="474"/>
      <c r="O47" s="474"/>
      <c r="P47" s="475"/>
      <c r="Q47" s="475"/>
      <c r="R47" s="475"/>
      <c r="S47" s="463"/>
      <c r="T47" s="471"/>
      <c r="X47" s="3"/>
      <c r="Y47" s="3"/>
      <c r="Z47" s="3"/>
      <c r="AA47" s="31"/>
      <c r="AB47" s="31"/>
      <c r="AC47" s="31"/>
      <c r="AD47" s="31"/>
      <c r="AE47" s="31"/>
      <c r="AF47" s="31"/>
      <c r="AG47" s="31"/>
      <c r="AH47" s="31"/>
      <c r="AI47" s="31"/>
      <c r="AJ47" s="31"/>
      <c r="AK47" s="31"/>
      <c r="AL47" s="31"/>
      <c r="AM47" s="31"/>
    </row>
    <row r="48" spans="1:39" ht="13.5" customHeight="1">
      <c r="A48" s="460"/>
      <c r="B48" s="461"/>
      <c r="C48" s="461"/>
      <c r="D48" s="461"/>
      <c r="E48" s="461"/>
      <c r="F48" s="463"/>
      <c r="G48" s="469" t="s">
        <v>79</v>
      </c>
      <c r="H48" s="470"/>
      <c r="I48" s="472" t="s">
        <v>67</v>
      </c>
      <c r="J48" s="473"/>
      <c r="K48" s="473"/>
      <c r="L48" s="473"/>
      <c r="M48" s="473"/>
      <c r="N48" s="474" t="s">
        <v>82</v>
      </c>
      <c r="O48" s="474"/>
      <c r="P48" s="475"/>
      <c r="Q48" s="475"/>
      <c r="R48" s="475"/>
      <c r="S48" s="463"/>
      <c r="T48" s="471"/>
      <c r="X48" s="3"/>
      <c r="Y48" s="3"/>
      <c r="Z48" s="3"/>
      <c r="AA48" s="31"/>
      <c r="AB48" s="31"/>
      <c r="AC48" s="31"/>
      <c r="AD48" s="31"/>
      <c r="AE48" s="31"/>
      <c r="AF48" s="31"/>
      <c r="AG48" s="31"/>
      <c r="AH48" s="31"/>
      <c r="AI48" s="31"/>
      <c r="AJ48" s="31"/>
      <c r="AK48" s="31"/>
      <c r="AL48" s="31"/>
      <c r="AM48" s="31"/>
    </row>
    <row r="49" spans="1:36" ht="13.5" customHeight="1">
      <c r="A49" s="460"/>
      <c r="B49" s="461"/>
      <c r="C49" s="461"/>
      <c r="D49" s="461"/>
      <c r="E49" s="461"/>
      <c r="F49" s="463"/>
      <c r="G49" s="469"/>
      <c r="H49" s="470"/>
      <c r="I49" s="472"/>
      <c r="J49" s="473"/>
      <c r="K49" s="473"/>
      <c r="L49" s="473"/>
      <c r="M49" s="473"/>
      <c r="N49" s="474"/>
      <c r="O49" s="474"/>
      <c r="P49" s="475"/>
      <c r="Q49" s="475"/>
      <c r="R49" s="475"/>
      <c r="S49" s="463"/>
      <c r="T49" s="471"/>
    </row>
    <row r="50" spans="1:36" ht="13.5" customHeight="1">
      <c r="A50" s="460"/>
      <c r="B50" s="461"/>
      <c r="C50" s="461"/>
      <c r="D50" s="461"/>
      <c r="E50" s="461"/>
      <c r="F50" s="463"/>
      <c r="G50" s="469" t="s">
        <v>68</v>
      </c>
      <c r="H50" s="470"/>
      <c r="I50" s="472" t="s">
        <v>67</v>
      </c>
      <c r="J50" s="473"/>
      <c r="K50" s="473"/>
      <c r="L50" s="473"/>
      <c r="M50" s="473"/>
      <c r="N50" s="474" t="s">
        <v>82</v>
      </c>
      <c r="O50" s="474"/>
      <c r="P50" s="475"/>
      <c r="Q50" s="475"/>
      <c r="R50" s="475"/>
      <c r="S50" s="463"/>
      <c r="T50" s="471"/>
      <c r="U50" s="31"/>
      <c r="V50" s="31"/>
      <c r="W50" s="31"/>
      <c r="X50" s="31"/>
      <c r="Y50" s="31"/>
      <c r="Z50" s="31"/>
      <c r="AA50" s="31"/>
      <c r="AB50" s="31"/>
      <c r="AC50" s="31"/>
      <c r="AD50" s="31"/>
      <c r="AE50" s="31"/>
      <c r="AF50" s="31"/>
      <c r="AG50" s="31"/>
      <c r="AH50" s="31"/>
      <c r="AI50" s="31"/>
      <c r="AJ50" s="31"/>
    </row>
    <row r="51" spans="1:36" ht="13.5" customHeight="1">
      <c r="A51" s="460"/>
      <c r="B51" s="461"/>
      <c r="C51" s="461"/>
      <c r="D51" s="461"/>
      <c r="E51" s="461"/>
      <c r="F51" s="463"/>
      <c r="G51" s="469"/>
      <c r="H51" s="470"/>
      <c r="I51" s="472"/>
      <c r="J51" s="473"/>
      <c r="K51" s="473"/>
      <c r="L51" s="473"/>
      <c r="M51" s="473"/>
      <c r="N51" s="474"/>
      <c r="O51" s="474"/>
      <c r="P51" s="475"/>
      <c r="Q51" s="475"/>
      <c r="R51" s="475"/>
      <c r="S51" s="463"/>
      <c r="T51" s="471"/>
      <c r="U51" s="31"/>
      <c r="V51" s="31"/>
      <c r="W51" s="31"/>
      <c r="X51" s="31"/>
      <c r="Y51" s="31"/>
      <c r="Z51" s="31"/>
      <c r="AA51" s="31"/>
      <c r="AB51" s="31"/>
      <c r="AC51" s="31"/>
      <c r="AD51" s="31"/>
      <c r="AE51" s="31"/>
      <c r="AF51" s="31"/>
      <c r="AG51" s="31"/>
      <c r="AH51" s="31"/>
      <c r="AI51" s="31"/>
      <c r="AJ51" s="31"/>
    </row>
    <row r="52" spans="1:36" ht="13.5" customHeight="1">
      <c r="A52" s="276">
        <v>4</v>
      </c>
      <c r="B52" s="461" t="s">
        <v>174</v>
      </c>
      <c r="C52" s="461"/>
      <c r="D52" s="461"/>
      <c r="E52" s="461"/>
      <c r="F52" s="463" t="s">
        <v>170</v>
      </c>
      <c r="G52" s="465" t="s">
        <v>70</v>
      </c>
      <c r="H52" s="466"/>
      <c r="I52" s="472" t="s">
        <v>67</v>
      </c>
      <c r="J52" s="473" t="s">
        <v>171</v>
      </c>
      <c r="K52" s="473"/>
      <c r="L52" s="473"/>
      <c r="M52" s="473"/>
      <c r="N52" s="474" t="s">
        <v>82</v>
      </c>
      <c r="O52" s="474"/>
      <c r="P52" s="475">
        <v>553000</v>
      </c>
      <c r="Q52" s="475"/>
      <c r="R52" s="475"/>
      <c r="S52" s="463"/>
      <c r="T52" s="471"/>
      <c r="U52" s="3"/>
      <c r="V52" s="3"/>
      <c r="W52" s="3"/>
      <c r="X52" s="31"/>
      <c r="Y52" s="31"/>
      <c r="Z52" s="31"/>
      <c r="AA52" s="31"/>
      <c r="AB52" s="31"/>
      <c r="AC52" s="31"/>
      <c r="AD52" s="31"/>
      <c r="AE52" s="31"/>
      <c r="AF52" s="31"/>
      <c r="AG52" s="31"/>
      <c r="AH52" s="31"/>
      <c r="AI52" s="31"/>
      <c r="AJ52" s="31"/>
    </row>
    <row r="53" spans="1:36" ht="13.5" customHeight="1">
      <c r="A53" s="460"/>
      <c r="B53" s="461"/>
      <c r="C53" s="461"/>
      <c r="D53" s="461"/>
      <c r="E53" s="461"/>
      <c r="F53" s="463"/>
      <c r="G53" s="467"/>
      <c r="H53" s="468"/>
      <c r="I53" s="472"/>
      <c r="J53" s="473"/>
      <c r="K53" s="473"/>
      <c r="L53" s="473"/>
      <c r="M53" s="473"/>
      <c r="N53" s="474"/>
      <c r="O53" s="474"/>
      <c r="P53" s="475"/>
      <c r="Q53" s="475"/>
      <c r="R53" s="475"/>
      <c r="S53" s="463"/>
      <c r="T53" s="471"/>
      <c r="U53" s="3"/>
      <c r="V53" s="3"/>
      <c r="W53" s="3"/>
      <c r="X53" s="31"/>
      <c r="Y53" s="31"/>
      <c r="Z53" s="31"/>
      <c r="AA53" s="31"/>
      <c r="AB53" s="31"/>
      <c r="AC53" s="31"/>
      <c r="AD53" s="31"/>
      <c r="AE53" s="31"/>
      <c r="AF53" s="31"/>
      <c r="AG53" s="31"/>
      <c r="AH53" s="31"/>
      <c r="AI53" s="31"/>
      <c r="AJ53" s="31"/>
    </row>
    <row r="54" spans="1:36" ht="13.5" customHeight="1">
      <c r="A54" s="460"/>
      <c r="B54" s="461"/>
      <c r="C54" s="461"/>
      <c r="D54" s="461"/>
      <c r="E54" s="461"/>
      <c r="F54" s="463"/>
      <c r="G54" s="469" t="s">
        <v>79</v>
      </c>
      <c r="H54" s="470"/>
      <c r="I54" s="472" t="s">
        <v>67</v>
      </c>
      <c r="J54" s="473" t="s">
        <v>172</v>
      </c>
      <c r="K54" s="473"/>
      <c r="L54" s="473"/>
      <c r="M54" s="473"/>
      <c r="N54" s="474" t="s">
        <v>82</v>
      </c>
      <c r="O54" s="474"/>
      <c r="P54" s="475">
        <v>582000</v>
      </c>
      <c r="Q54" s="475"/>
      <c r="R54" s="475"/>
      <c r="S54" s="463"/>
      <c r="T54" s="471"/>
      <c r="U54" s="3"/>
      <c r="V54" s="3"/>
      <c r="W54" s="3"/>
      <c r="X54" s="31"/>
      <c r="Y54" s="31"/>
      <c r="Z54" s="31"/>
      <c r="AA54" s="31"/>
      <c r="AB54" s="31"/>
      <c r="AC54" s="31"/>
      <c r="AD54" s="31"/>
      <c r="AE54" s="31"/>
      <c r="AF54" s="31"/>
      <c r="AG54" s="31"/>
      <c r="AH54" s="31"/>
      <c r="AI54" s="31"/>
      <c r="AJ54" s="31"/>
    </row>
    <row r="55" spans="1:36" ht="13.5" customHeight="1">
      <c r="A55" s="460"/>
      <c r="B55" s="461"/>
      <c r="C55" s="461"/>
      <c r="D55" s="461"/>
      <c r="E55" s="461"/>
      <c r="F55" s="463"/>
      <c r="G55" s="469"/>
      <c r="H55" s="470"/>
      <c r="I55" s="472"/>
      <c r="J55" s="473"/>
      <c r="K55" s="473"/>
      <c r="L55" s="473"/>
      <c r="M55" s="473"/>
      <c r="N55" s="474"/>
      <c r="O55" s="474"/>
      <c r="P55" s="475"/>
      <c r="Q55" s="475"/>
      <c r="R55" s="475"/>
      <c r="S55" s="463"/>
      <c r="T55" s="471"/>
      <c r="U55" s="3"/>
      <c r="V55" s="3"/>
      <c r="W55" s="3"/>
      <c r="X55" s="31"/>
      <c r="Y55" s="31"/>
      <c r="Z55" s="31"/>
      <c r="AA55" s="31"/>
      <c r="AB55" s="31"/>
      <c r="AC55" s="31"/>
      <c r="AD55" s="31"/>
      <c r="AE55" s="31"/>
      <c r="AF55" s="31"/>
      <c r="AG55" s="31"/>
      <c r="AH55" s="31"/>
      <c r="AI55" s="31"/>
      <c r="AJ55" s="31"/>
    </row>
    <row r="56" spans="1:36" ht="13.5" customHeight="1">
      <c r="A56" s="460"/>
      <c r="B56" s="461"/>
      <c r="C56" s="461"/>
      <c r="D56" s="461"/>
      <c r="E56" s="461"/>
      <c r="F56" s="463"/>
      <c r="G56" s="469" t="s">
        <v>68</v>
      </c>
      <c r="H56" s="470"/>
      <c r="I56" s="472" t="s">
        <v>67</v>
      </c>
      <c r="J56" s="473" t="s">
        <v>169</v>
      </c>
      <c r="K56" s="473"/>
      <c r="L56" s="473"/>
      <c r="M56" s="473"/>
      <c r="N56" s="474" t="s">
        <v>82</v>
      </c>
      <c r="O56" s="474"/>
      <c r="P56" s="475">
        <v>600000</v>
      </c>
      <c r="Q56" s="475"/>
      <c r="R56" s="475"/>
      <c r="S56" s="463"/>
      <c r="T56" s="471"/>
    </row>
    <row r="57" spans="1:36" ht="13.5" customHeight="1">
      <c r="A57" s="460"/>
      <c r="B57" s="461"/>
      <c r="C57" s="461"/>
      <c r="D57" s="461"/>
      <c r="E57" s="461"/>
      <c r="F57" s="463"/>
      <c r="G57" s="469"/>
      <c r="H57" s="470"/>
      <c r="I57" s="472"/>
      <c r="J57" s="473"/>
      <c r="K57" s="473"/>
      <c r="L57" s="473"/>
      <c r="M57" s="473"/>
      <c r="N57" s="474"/>
      <c r="O57" s="474"/>
      <c r="P57" s="475"/>
      <c r="Q57" s="475"/>
      <c r="R57" s="475"/>
      <c r="S57" s="463"/>
      <c r="T57" s="471"/>
    </row>
    <row r="58" spans="1:36" ht="13.5" customHeight="1">
      <c r="A58" s="276">
        <v>5</v>
      </c>
      <c r="B58" s="461" t="s">
        <v>175</v>
      </c>
      <c r="C58" s="461"/>
      <c r="D58" s="461"/>
      <c r="E58" s="461"/>
      <c r="F58" s="463" t="s">
        <v>176</v>
      </c>
      <c r="G58" s="465" t="s">
        <v>70</v>
      </c>
      <c r="H58" s="466"/>
      <c r="I58" s="472" t="s">
        <v>67</v>
      </c>
      <c r="J58" s="473" t="s">
        <v>172</v>
      </c>
      <c r="K58" s="473"/>
      <c r="L58" s="473"/>
      <c r="M58" s="473"/>
      <c r="N58" s="474" t="s">
        <v>82</v>
      </c>
      <c r="O58" s="474"/>
      <c r="P58" s="475">
        <v>108502</v>
      </c>
      <c r="Q58" s="475"/>
      <c r="R58" s="475"/>
      <c r="S58" s="463"/>
      <c r="T58" s="471"/>
    </row>
    <row r="59" spans="1:36" ht="13.5" customHeight="1">
      <c r="A59" s="460"/>
      <c r="B59" s="461"/>
      <c r="C59" s="461"/>
      <c r="D59" s="461"/>
      <c r="E59" s="461"/>
      <c r="F59" s="463"/>
      <c r="G59" s="467"/>
      <c r="H59" s="468"/>
      <c r="I59" s="472"/>
      <c r="J59" s="473"/>
      <c r="K59" s="473"/>
      <c r="L59" s="473"/>
      <c r="M59" s="473"/>
      <c r="N59" s="474"/>
      <c r="O59" s="474"/>
      <c r="P59" s="475"/>
      <c r="Q59" s="475"/>
      <c r="R59" s="475"/>
      <c r="S59" s="463"/>
      <c r="T59" s="471"/>
    </row>
    <row r="60" spans="1:36" ht="13.5" customHeight="1">
      <c r="A60" s="460"/>
      <c r="B60" s="461"/>
      <c r="C60" s="461"/>
      <c r="D60" s="461"/>
      <c r="E60" s="461"/>
      <c r="F60" s="463"/>
      <c r="G60" s="469" t="s">
        <v>79</v>
      </c>
      <c r="H60" s="470"/>
      <c r="I60" s="472" t="s">
        <v>67</v>
      </c>
      <c r="J60" s="473"/>
      <c r="K60" s="473"/>
      <c r="L60" s="473"/>
      <c r="M60" s="473"/>
      <c r="N60" s="474" t="s">
        <v>82</v>
      </c>
      <c r="O60" s="474"/>
      <c r="P60" s="475"/>
      <c r="Q60" s="475"/>
      <c r="R60" s="475"/>
      <c r="S60" s="463"/>
      <c r="T60" s="471"/>
    </row>
    <row r="61" spans="1:36" ht="13.5" customHeight="1">
      <c r="A61" s="460"/>
      <c r="B61" s="461"/>
      <c r="C61" s="461"/>
      <c r="D61" s="461"/>
      <c r="E61" s="461"/>
      <c r="F61" s="463"/>
      <c r="G61" s="469"/>
      <c r="H61" s="470"/>
      <c r="I61" s="472"/>
      <c r="J61" s="473"/>
      <c r="K61" s="473"/>
      <c r="L61" s="473"/>
      <c r="M61" s="473"/>
      <c r="N61" s="474"/>
      <c r="O61" s="474"/>
      <c r="P61" s="475"/>
      <c r="Q61" s="475"/>
      <c r="R61" s="475"/>
      <c r="S61" s="463"/>
      <c r="T61" s="471"/>
    </row>
    <row r="62" spans="1:36" ht="13.5" customHeight="1">
      <c r="A62" s="460"/>
      <c r="B62" s="461"/>
      <c r="C62" s="461"/>
      <c r="D62" s="461"/>
      <c r="E62" s="461"/>
      <c r="F62" s="463"/>
      <c r="G62" s="469" t="s">
        <v>68</v>
      </c>
      <c r="H62" s="470"/>
      <c r="I62" s="472" t="s">
        <v>67</v>
      </c>
      <c r="J62" s="473"/>
      <c r="K62" s="473"/>
      <c r="L62" s="473"/>
      <c r="M62" s="473"/>
      <c r="N62" s="474" t="s">
        <v>82</v>
      </c>
      <c r="O62" s="474"/>
      <c r="P62" s="475"/>
      <c r="Q62" s="475"/>
      <c r="R62" s="475"/>
      <c r="S62" s="463"/>
      <c r="T62" s="471"/>
    </row>
    <row r="63" spans="1:36" ht="13.5" customHeight="1">
      <c r="A63" s="460"/>
      <c r="B63" s="461"/>
      <c r="C63" s="461"/>
      <c r="D63" s="461"/>
      <c r="E63" s="461"/>
      <c r="F63" s="463"/>
      <c r="G63" s="469"/>
      <c r="H63" s="470"/>
      <c r="I63" s="472"/>
      <c r="J63" s="473"/>
      <c r="K63" s="473"/>
      <c r="L63" s="473"/>
      <c r="M63" s="473"/>
      <c r="N63" s="474"/>
      <c r="O63" s="474"/>
      <c r="P63" s="475"/>
      <c r="Q63" s="475"/>
      <c r="R63" s="475"/>
      <c r="S63" s="463"/>
      <c r="T63" s="471"/>
    </row>
    <row r="64" spans="1:36" ht="13.5" customHeight="1">
      <c r="A64" s="276">
        <v>6</v>
      </c>
      <c r="B64" s="461" t="s">
        <v>164</v>
      </c>
      <c r="C64" s="461"/>
      <c r="D64" s="461"/>
      <c r="E64" s="461"/>
      <c r="F64" s="463" t="s">
        <v>173</v>
      </c>
      <c r="G64" s="465" t="s">
        <v>70</v>
      </c>
      <c r="H64" s="466"/>
      <c r="I64" s="472" t="s">
        <v>67</v>
      </c>
      <c r="J64" s="473" t="s">
        <v>169</v>
      </c>
      <c r="K64" s="473"/>
      <c r="L64" s="473"/>
      <c r="M64" s="473"/>
      <c r="N64" s="474" t="s">
        <v>82</v>
      </c>
      <c r="O64" s="474"/>
      <c r="P64" s="475">
        <v>17820</v>
      </c>
      <c r="Q64" s="475"/>
      <c r="R64" s="475"/>
      <c r="S64" s="463"/>
      <c r="T64" s="471"/>
    </row>
    <row r="65" spans="1:20" ht="13.5" customHeight="1">
      <c r="A65" s="460"/>
      <c r="B65" s="461"/>
      <c r="C65" s="461"/>
      <c r="D65" s="461"/>
      <c r="E65" s="461"/>
      <c r="F65" s="463"/>
      <c r="G65" s="467"/>
      <c r="H65" s="468"/>
      <c r="I65" s="472"/>
      <c r="J65" s="473"/>
      <c r="K65" s="473"/>
      <c r="L65" s="473"/>
      <c r="M65" s="473"/>
      <c r="N65" s="474"/>
      <c r="O65" s="474"/>
      <c r="P65" s="475"/>
      <c r="Q65" s="475"/>
      <c r="R65" s="475"/>
      <c r="S65" s="463"/>
      <c r="T65" s="471"/>
    </row>
    <row r="66" spans="1:20" ht="13.5" customHeight="1">
      <c r="A66" s="460"/>
      <c r="B66" s="461"/>
      <c r="C66" s="461"/>
      <c r="D66" s="461"/>
      <c r="E66" s="461"/>
      <c r="F66" s="463"/>
      <c r="G66" s="469" t="s">
        <v>79</v>
      </c>
      <c r="H66" s="470"/>
      <c r="I66" s="472" t="s">
        <v>67</v>
      </c>
      <c r="J66" s="473" t="s">
        <v>221</v>
      </c>
      <c r="K66" s="473"/>
      <c r="L66" s="473"/>
      <c r="M66" s="473"/>
      <c r="N66" s="474" t="s">
        <v>82</v>
      </c>
      <c r="O66" s="474"/>
      <c r="P66" s="475">
        <v>12000</v>
      </c>
      <c r="Q66" s="475"/>
      <c r="R66" s="475"/>
      <c r="S66" s="463"/>
      <c r="T66" s="471"/>
    </row>
    <row r="67" spans="1:20" ht="13.5" customHeight="1">
      <c r="A67" s="460"/>
      <c r="B67" s="461"/>
      <c r="C67" s="461"/>
      <c r="D67" s="461"/>
      <c r="E67" s="461"/>
      <c r="F67" s="463"/>
      <c r="G67" s="469"/>
      <c r="H67" s="470"/>
      <c r="I67" s="472"/>
      <c r="J67" s="473"/>
      <c r="K67" s="473"/>
      <c r="L67" s="473"/>
      <c r="M67" s="473"/>
      <c r="N67" s="474"/>
      <c r="O67" s="474"/>
      <c r="P67" s="475"/>
      <c r="Q67" s="475"/>
      <c r="R67" s="475"/>
      <c r="S67" s="463"/>
      <c r="T67" s="471"/>
    </row>
    <row r="68" spans="1:20" ht="13.5" customHeight="1">
      <c r="A68" s="460"/>
      <c r="B68" s="461"/>
      <c r="C68" s="461"/>
      <c r="D68" s="461"/>
      <c r="E68" s="461"/>
      <c r="F68" s="463"/>
      <c r="G68" s="469" t="s">
        <v>68</v>
      </c>
      <c r="H68" s="470"/>
      <c r="I68" s="472" t="s">
        <v>67</v>
      </c>
      <c r="J68" s="473"/>
      <c r="K68" s="473"/>
      <c r="L68" s="473"/>
      <c r="M68" s="473"/>
      <c r="N68" s="474" t="s">
        <v>82</v>
      </c>
      <c r="O68" s="474"/>
      <c r="P68" s="475"/>
      <c r="Q68" s="475"/>
      <c r="R68" s="475"/>
      <c r="S68" s="463"/>
      <c r="T68" s="471"/>
    </row>
    <row r="69" spans="1:20" ht="13.5" customHeight="1">
      <c r="A69" s="460"/>
      <c r="B69" s="462"/>
      <c r="C69" s="462"/>
      <c r="D69" s="462"/>
      <c r="E69" s="462"/>
      <c r="F69" s="464"/>
      <c r="G69" s="477"/>
      <c r="H69" s="478"/>
      <c r="I69" s="479"/>
      <c r="J69" s="480"/>
      <c r="K69" s="480"/>
      <c r="L69" s="480"/>
      <c r="M69" s="480"/>
      <c r="N69" s="481"/>
      <c r="O69" s="481"/>
      <c r="P69" s="482"/>
      <c r="Q69" s="482"/>
      <c r="R69" s="482"/>
      <c r="S69" s="464"/>
      <c r="T69" s="476"/>
    </row>
    <row r="70" spans="1:20" ht="13.5" customHeight="1">
      <c r="A70" s="459" t="s">
        <v>83</v>
      </c>
      <c r="B70" s="459"/>
      <c r="C70" s="459"/>
      <c r="D70" s="459"/>
      <c r="E70" s="459"/>
      <c r="F70" s="459"/>
      <c r="G70" s="459"/>
      <c r="H70" s="459"/>
      <c r="I70" s="459"/>
      <c r="J70" s="459"/>
      <c r="K70" s="459"/>
      <c r="L70" s="459"/>
      <c r="M70" s="459"/>
      <c r="N70" s="459"/>
      <c r="O70" s="459"/>
      <c r="P70" s="459"/>
      <c r="Q70" s="459"/>
      <c r="R70" s="459"/>
      <c r="S70" s="459"/>
      <c r="T70" s="459"/>
    </row>
    <row r="71" spans="1:20" ht="13.5" customHeight="1">
      <c r="A71" s="459"/>
      <c r="B71" s="459"/>
      <c r="C71" s="459"/>
      <c r="D71" s="459"/>
      <c r="E71" s="459"/>
      <c r="F71" s="459"/>
      <c r="G71" s="459"/>
      <c r="H71" s="459"/>
      <c r="I71" s="459"/>
      <c r="J71" s="459"/>
      <c r="K71" s="459"/>
      <c r="L71" s="459"/>
      <c r="M71" s="459"/>
      <c r="N71" s="459"/>
      <c r="O71" s="459"/>
      <c r="P71" s="459"/>
      <c r="Q71" s="459"/>
      <c r="R71" s="459"/>
      <c r="S71" s="459"/>
      <c r="T71" s="459"/>
    </row>
    <row r="72" spans="1:20">
      <c r="A72" s="459"/>
      <c r="B72" s="459"/>
      <c r="C72" s="459"/>
      <c r="D72" s="459"/>
      <c r="E72" s="459"/>
      <c r="F72" s="459"/>
      <c r="G72" s="459"/>
      <c r="H72" s="459"/>
      <c r="I72" s="459"/>
      <c r="J72" s="459"/>
      <c r="K72" s="459"/>
      <c r="L72" s="459"/>
      <c r="M72" s="459"/>
      <c r="N72" s="459"/>
      <c r="O72" s="459"/>
      <c r="P72" s="459"/>
      <c r="Q72" s="459"/>
      <c r="R72" s="459"/>
      <c r="S72" s="459"/>
      <c r="T72" s="459"/>
    </row>
    <row r="73" spans="1:20" ht="13.15" customHeight="1">
      <c r="A73" s="459"/>
      <c r="B73" s="459"/>
      <c r="C73" s="459"/>
      <c r="D73" s="459"/>
      <c r="E73" s="459"/>
      <c r="F73" s="459"/>
      <c r="G73" s="459"/>
      <c r="H73" s="459"/>
      <c r="I73" s="459"/>
      <c r="J73" s="459"/>
      <c r="K73" s="459"/>
      <c r="L73" s="459"/>
      <c r="M73" s="459"/>
      <c r="N73" s="459"/>
      <c r="O73" s="459"/>
      <c r="P73" s="459"/>
      <c r="Q73" s="459"/>
      <c r="R73" s="459"/>
      <c r="S73" s="459"/>
      <c r="T73" s="459"/>
    </row>
    <row r="74" spans="1:20" ht="13.15" customHeight="1">
      <c r="A74" s="459"/>
      <c r="B74" s="459"/>
      <c r="C74" s="459"/>
      <c r="D74" s="459"/>
      <c r="E74" s="459"/>
      <c r="F74" s="459"/>
      <c r="G74" s="459"/>
      <c r="H74" s="459"/>
      <c r="I74" s="459"/>
      <c r="J74" s="459"/>
      <c r="K74" s="459"/>
      <c r="L74" s="459"/>
      <c r="M74" s="459"/>
      <c r="N74" s="459"/>
      <c r="O74" s="459"/>
      <c r="P74" s="459"/>
      <c r="Q74" s="459"/>
      <c r="R74" s="459"/>
      <c r="S74" s="459"/>
      <c r="T74" s="459"/>
    </row>
    <row r="75" spans="1:20" ht="13.15" customHeight="1">
      <c r="A75" s="50"/>
      <c r="B75" s="52"/>
      <c r="C75" s="3"/>
      <c r="D75" s="3"/>
      <c r="E75" s="3"/>
      <c r="F75" s="3"/>
      <c r="G75" s="3"/>
      <c r="H75" s="3"/>
      <c r="I75" s="3"/>
      <c r="J75" s="3"/>
      <c r="K75" s="3"/>
      <c r="L75" s="3"/>
      <c r="M75" s="3"/>
      <c r="N75" s="3"/>
      <c r="O75" s="3"/>
      <c r="P75" s="48"/>
      <c r="Q75" s="48"/>
      <c r="R75" s="48"/>
      <c r="S75" s="49"/>
    </row>
    <row r="76" spans="1:20" ht="13.15" customHeight="1">
      <c r="A76" s="50"/>
      <c r="B76" s="52"/>
      <c r="C76" s="3"/>
      <c r="D76" s="3"/>
      <c r="E76" s="3"/>
      <c r="F76" s="3"/>
      <c r="G76" s="3"/>
      <c r="H76" s="3"/>
      <c r="I76" s="3"/>
      <c r="J76" s="3"/>
      <c r="K76" s="3"/>
      <c r="L76" s="3"/>
      <c r="M76" s="3"/>
      <c r="N76" s="3"/>
      <c r="O76" s="3"/>
      <c r="P76" s="48"/>
      <c r="Q76" s="48"/>
      <c r="R76" s="48"/>
      <c r="S76" s="49"/>
    </row>
    <row r="77" spans="1:20" ht="13.15" customHeight="1">
      <c r="A77" s="50"/>
      <c r="B77" s="52"/>
      <c r="C77" s="3"/>
      <c r="D77" s="3"/>
      <c r="E77" s="3"/>
      <c r="F77" s="3"/>
      <c r="G77" s="3"/>
      <c r="H77" s="3"/>
      <c r="I77" s="3"/>
      <c r="J77" s="3"/>
      <c r="K77" s="3"/>
      <c r="L77" s="3"/>
      <c r="M77" s="3"/>
      <c r="N77" s="3"/>
      <c r="O77" s="3"/>
      <c r="P77" s="48"/>
      <c r="Q77" s="48"/>
      <c r="R77" s="48"/>
      <c r="S77" s="49"/>
    </row>
    <row r="78" spans="1:20" ht="13.15" customHeight="1">
      <c r="A78" s="50"/>
      <c r="B78" s="52"/>
      <c r="C78" s="3"/>
      <c r="D78" s="3"/>
      <c r="E78" s="3"/>
      <c r="F78" s="3"/>
      <c r="G78" s="3"/>
      <c r="H78" s="3"/>
      <c r="I78" s="3"/>
      <c r="J78" s="3"/>
      <c r="K78" s="3"/>
      <c r="L78" s="3"/>
      <c r="M78" s="3"/>
      <c r="N78" s="3"/>
      <c r="O78" s="3"/>
      <c r="P78" s="48"/>
      <c r="Q78" s="48"/>
      <c r="R78" s="48"/>
      <c r="S78" s="49"/>
    </row>
    <row r="79" spans="1:20">
      <c r="A79" s="53"/>
      <c r="B79" s="54"/>
      <c r="C79" s="54"/>
      <c r="D79" s="54"/>
      <c r="E79" s="54"/>
      <c r="F79" s="54"/>
      <c r="G79" s="54"/>
      <c r="H79" s="54"/>
      <c r="I79" s="54"/>
      <c r="J79" s="54"/>
      <c r="K79" s="54"/>
      <c r="L79" s="54"/>
      <c r="M79" s="55"/>
      <c r="N79" s="56"/>
      <c r="O79" s="57"/>
      <c r="P79" s="58"/>
      <c r="Q79" s="58"/>
      <c r="R79" s="58"/>
      <c r="S79" s="58"/>
    </row>
    <row r="80" spans="1:20">
      <c r="A80" s="53"/>
      <c r="B80" s="51"/>
      <c r="C80" s="51"/>
      <c r="D80" s="51"/>
      <c r="E80" s="51"/>
      <c r="F80" s="51"/>
      <c r="G80" s="51"/>
      <c r="H80" s="51"/>
      <c r="I80" s="51"/>
      <c r="J80" s="51"/>
      <c r="K80" s="51"/>
      <c r="L80" s="51"/>
      <c r="M80" s="51"/>
      <c r="N80" s="51"/>
      <c r="O80" s="51"/>
      <c r="P80" s="51"/>
      <c r="Q80" s="51"/>
      <c r="R80" s="51"/>
      <c r="S80" s="51"/>
    </row>
    <row r="81" spans="1:19">
      <c r="A81" s="53"/>
      <c r="B81" s="59"/>
      <c r="C81" s="59"/>
      <c r="D81" s="59"/>
      <c r="E81" s="59"/>
      <c r="F81" s="59"/>
      <c r="G81" s="59"/>
      <c r="H81" s="59"/>
      <c r="I81" s="59"/>
      <c r="J81" s="59"/>
      <c r="K81" s="59"/>
      <c r="L81" s="59"/>
      <c r="M81" s="59"/>
      <c r="N81" s="59"/>
      <c r="O81" s="59"/>
      <c r="P81" s="59"/>
      <c r="Q81" s="59"/>
      <c r="R81" s="59"/>
      <c r="S81" s="59"/>
    </row>
    <row r="83" spans="1:19" ht="13.9" customHeight="1">
      <c r="A83" s="3"/>
      <c r="B83" s="3"/>
      <c r="C83" s="3"/>
      <c r="D83" s="3"/>
      <c r="E83" s="3"/>
      <c r="F83" s="3"/>
      <c r="G83" s="3"/>
      <c r="H83" s="3"/>
      <c r="I83" s="47"/>
      <c r="J83" s="47"/>
      <c r="K83" s="47"/>
      <c r="N83" s="60"/>
      <c r="O83" s="60"/>
      <c r="P83" s="60"/>
      <c r="Q83" s="60"/>
      <c r="R83" s="63"/>
      <c r="S83" s="63"/>
    </row>
    <row r="84" spans="1:19" ht="13.9" customHeight="1">
      <c r="A84" s="3"/>
      <c r="B84" s="3"/>
      <c r="C84" s="3"/>
      <c r="D84" s="3"/>
      <c r="E84" s="3"/>
      <c r="F84" s="3"/>
      <c r="G84" s="3"/>
      <c r="H84" s="3"/>
      <c r="I84" s="47"/>
      <c r="J84" s="47"/>
      <c r="K84" s="47"/>
      <c r="N84" s="60"/>
      <c r="O84" s="60"/>
      <c r="P84" s="60"/>
      <c r="Q84" s="60"/>
      <c r="R84" s="61"/>
      <c r="S84" s="61"/>
    </row>
    <row r="85" spans="1:19" ht="13.9" customHeight="1">
      <c r="A85" s="62"/>
      <c r="B85" s="62"/>
      <c r="C85" s="62"/>
      <c r="D85" s="62"/>
      <c r="E85" s="62"/>
      <c r="F85" s="62"/>
      <c r="G85" s="62"/>
      <c r="H85" s="62"/>
      <c r="I85" s="62"/>
      <c r="J85" s="62"/>
      <c r="K85" s="62"/>
      <c r="L85" s="62"/>
      <c r="M85" s="62"/>
      <c r="N85" s="62"/>
      <c r="O85" s="62"/>
      <c r="Q85" s="58"/>
      <c r="R85" s="61"/>
      <c r="S85" s="61"/>
    </row>
  </sheetData>
  <mergeCells count="137">
    <mergeCell ref="A46:A51"/>
    <mergeCell ref="B46:E51"/>
    <mergeCell ref="F46:F51"/>
    <mergeCell ref="A34:A39"/>
    <mergeCell ref="B34:E39"/>
    <mergeCell ref="F34:F39"/>
    <mergeCell ref="A3:D4"/>
    <mergeCell ref="L3:M4"/>
    <mergeCell ref="N3:T4"/>
    <mergeCell ref="S32:T33"/>
    <mergeCell ref="N34:O35"/>
    <mergeCell ref="P34:R35"/>
    <mergeCell ref="A8:T12"/>
    <mergeCell ref="N38:O39"/>
    <mergeCell ref="P38:R39"/>
    <mergeCell ref="N40:O41"/>
    <mergeCell ref="P40:R41"/>
    <mergeCell ref="I42:I43"/>
    <mergeCell ref="J42:M43"/>
    <mergeCell ref="I44:I45"/>
    <mergeCell ref="J44:M45"/>
    <mergeCell ref="A13:T31"/>
    <mergeCell ref="A1:D2"/>
    <mergeCell ref="L1:M2"/>
    <mergeCell ref="N1:N2"/>
    <mergeCell ref="O1:O2"/>
    <mergeCell ref="P1:P2"/>
    <mergeCell ref="Q1:Q2"/>
    <mergeCell ref="I62:I63"/>
    <mergeCell ref="J62:M63"/>
    <mergeCell ref="N62:O63"/>
    <mergeCell ref="P62:R63"/>
    <mergeCell ref="G50:H51"/>
    <mergeCell ref="G48:H49"/>
    <mergeCell ref="G46:H47"/>
    <mergeCell ref="R1:R2"/>
    <mergeCell ref="G34:H35"/>
    <mergeCell ref="G36:H37"/>
    <mergeCell ref="G38:H39"/>
    <mergeCell ref="A58:A63"/>
    <mergeCell ref="B58:E63"/>
    <mergeCell ref="F58:F63"/>
    <mergeCell ref="G58:H59"/>
    <mergeCell ref="G60:H61"/>
    <mergeCell ref="G62:H63"/>
    <mergeCell ref="A52:A57"/>
    <mergeCell ref="S1:S2"/>
    <mergeCell ref="T1:T2"/>
    <mergeCell ref="L5:M5"/>
    <mergeCell ref="N5:T5"/>
    <mergeCell ref="A6:T7"/>
    <mergeCell ref="F32:F33"/>
    <mergeCell ref="B32:E33"/>
    <mergeCell ref="A32:A33"/>
    <mergeCell ref="S46:T51"/>
    <mergeCell ref="G32:R33"/>
    <mergeCell ref="S34:T39"/>
    <mergeCell ref="A40:A45"/>
    <mergeCell ref="B40:E45"/>
    <mergeCell ref="F40:F45"/>
    <mergeCell ref="G40:H41"/>
    <mergeCell ref="I34:I35"/>
    <mergeCell ref="J34:M35"/>
    <mergeCell ref="I36:I37"/>
    <mergeCell ref="J36:M37"/>
    <mergeCell ref="I38:I39"/>
    <mergeCell ref="J38:M39"/>
    <mergeCell ref="I40:I41"/>
    <mergeCell ref="J40:M41"/>
    <mergeCell ref="G42:H43"/>
    <mergeCell ref="S52:T57"/>
    <mergeCell ref="N56:O57"/>
    <mergeCell ref="P56:R57"/>
    <mergeCell ref="N58:O59"/>
    <mergeCell ref="P58:R59"/>
    <mergeCell ref="N60:O61"/>
    <mergeCell ref="P60:R61"/>
    <mergeCell ref="I54:I55"/>
    <mergeCell ref="J54:M55"/>
    <mergeCell ref="I56:I57"/>
    <mergeCell ref="J56:M57"/>
    <mergeCell ref="I58:I59"/>
    <mergeCell ref="J58:M59"/>
    <mergeCell ref="I60:I61"/>
    <mergeCell ref="J60:M61"/>
    <mergeCell ref="N52:O53"/>
    <mergeCell ref="P52:R53"/>
    <mergeCell ref="N54:O55"/>
    <mergeCell ref="P54:R55"/>
    <mergeCell ref="B52:E57"/>
    <mergeCell ref="F52:F57"/>
    <mergeCell ref="G52:H53"/>
    <mergeCell ref="G54:H55"/>
    <mergeCell ref="G56:H57"/>
    <mergeCell ref="P36:R37"/>
    <mergeCell ref="N64:O65"/>
    <mergeCell ref="P64:R65"/>
    <mergeCell ref="N66:O67"/>
    <mergeCell ref="N42:O43"/>
    <mergeCell ref="P42:R43"/>
    <mergeCell ref="N36:O37"/>
    <mergeCell ref="G66:H67"/>
    <mergeCell ref="S64:T69"/>
    <mergeCell ref="G68:H69"/>
    <mergeCell ref="I64:I65"/>
    <mergeCell ref="J64:M65"/>
    <mergeCell ref="I66:I67"/>
    <mergeCell ref="J66:M67"/>
    <mergeCell ref="I68:I69"/>
    <mergeCell ref="J68:M69"/>
    <mergeCell ref="P66:R67"/>
    <mergeCell ref="N68:O69"/>
    <mergeCell ref="P68:R69"/>
    <mergeCell ref="A70:T74"/>
    <mergeCell ref="A64:A69"/>
    <mergeCell ref="B64:E69"/>
    <mergeCell ref="F64:F69"/>
    <mergeCell ref="G64:H65"/>
    <mergeCell ref="G44:H45"/>
    <mergeCell ref="S58:T63"/>
    <mergeCell ref="I46:I47"/>
    <mergeCell ref="J46:M47"/>
    <mergeCell ref="I48:I49"/>
    <mergeCell ref="J48:M49"/>
    <mergeCell ref="I50:I51"/>
    <mergeCell ref="J50:M51"/>
    <mergeCell ref="I52:I53"/>
    <mergeCell ref="J52:M53"/>
    <mergeCell ref="N44:O45"/>
    <mergeCell ref="P44:R45"/>
    <mergeCell ref="N46:O47"/>
    <mergeCell ref="P46:R47"/>
    <mergeCell ref="N48:O49"/>
    <mergeCell ref="P48:R49"/>
    <mergeCell ref="N50:O51"/>
    <mergeCell ref="P50:R51"/>
    <mergeCell ref="S40:T45"/>
  </mergeCells>
  <phoneticPr fontId="2"/>
  <conditionalFormatting sqref="A79">
    <cfRule type="expression" dxfId="3" priority="4" stopIfTrue="1">
      <formula>$S$13=イ</formula>
    </cfRule>
  </conditionalFormatting>
  <conditionalFormatting sqref="A79:A81">
    <cfRule type="expression" dxfId="2" priority="1" stopIfTrue="1">
      <formula>OR($S$13=ア,イ,ウ,エ)</formula>
    </cfRule>
    <cfRule type="expression" dxfId="1" priority="2" stopIfTrue="1">
      <formula>OR($S$13,ア,イ,ウ,エ)</formula>
    </cfRule>
  </conditionalFormatting>
  <conditionalFormatting sqref="A80">
    <cfRule type="expression" dxfId="0" priority="3" stopIfTrue="1">
      <formula>$S$13=ウ</formula>
    </cfRule>
  </conditionalFormatting>
  <dataValidations count="2">
    <dataValidation type="list" allowBlank="1" showInputMessage="1" showErrorMessage="1" sqref="F34:F69" xr:uid="{FFB9F793-15EE-4660-AD98-80537C981EEE}">
      <formula1>"ア,イ,ウ,エ"</formula1>
    </dataValidation>
    <dataValidation type="list" allowBlank="1" showInputMessage="1" showErrorMessage="1" sqref="S34:T69" xr:uid="{B764D8FA-190A-4A00-A933-A61674A5517F}">
      <formula1>"〇,　,"</formula1>
    </dataValidation>
  </dataValidations>
  <pageMargins left="0.78740157480314965" right="0" top="0.39370078740157483" bottom="0" header="0.11811023622047245" footer="0.11811023622047245"/>
  <pageSetup paperSize="9"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Q40"/>
  <sheetViews>
    <sheetView showZeros="0" topLeftCell="A18" zoomScaleNormal="100" workbookViewId="0">
      <selection activeCell="V19" sqref="V19"/>
    </sheetView>
  </sheetViews>
  <sheetFormatPr defaultColWidth="3.6328125" defaultRowHeight="14.25" customHeight="1"/>
  <sheetData>
    <row r="1" spans="1:17" ht="14.25" customHeight="1">
      <c r="K1" s="2" t="s">
        <v>134</v>
      </c>
      <c r="L1" s="11" t="s">
        <v>160</v>
      </c>
      <c r="M1" s="2" t="s">
        <v>1</v>
      </c>
      <c r="N1" s="11"/>
      <c r="O1" s="2" t="s">
        <v>2</v>
      </c>
      <c r="P1" s="11"/>
      <c r="Q1" s="2" t="s">
        <v>3</v>
      </c>
    </row>
    <row r="4" spans="1:17" ht="14.25" customHeight="1">
      <c r="F4" s="102" t="s">
        <v>84</v>
      </c>
      <c r="G4" s="102"/>
      <c r="H4" s="102"/>
      <c r="I4" s="102"/>
      <c r="J4" s="523"/>
      <c r="K4" s="523"/>
      <c r="L4" s="523"/>
      <c r="M4" s="523"/>
      <c r="N4" s="523"/>
      <c r="O4" s="523"/>
      <c r="P4" s="523"/>
      <c r="Q4" s="523"/>
    </row>
    <row r="5" spans="1:17" ht="14.25" customHeight="1">
      <c r="F5" s="102"/>
      <c r="G5" s="102"/>
      <c r="H5" s="102"/>
      <c r="I5" s="102"/>
      <c r="J5" s="524"/>
      <c r="K5" s="524"/>
      <c r="L5" s="524"/>
      <c r="M5" s="524"/>
      <c r="N5" s="524"/>
      <c r="O5" s="524"/>
      <c r="P5" s="524"/>
      <c r="Q5" s="524"/>
    </row>
    <row r="6" spans="1:17" ht="14.25" customHeight="1">
      <c r="F6" s="102" t="s">
        <v>26</v>
      </c>
      <c r="G6" s="102"/>
      <c r="H6" s="102"/>
      <c r="I6" s="102"/>
      <c r="J6" s="525"/>
      <c r="K6" s="525"/>
      <c r="L6" s="525"/>
      <c r="M6" s="525"/>
      <c r="N6" s="525"/>
      <c r="O6" s="525"/>
      <c r="P6" s="525"/>
      <c r="Q6" s="525"/>
    </row>
    <row r="7" spans="1:17" ht="14.25" customHeight="1">
      <c r="F7" s="102"/>
      <c r="G7" s="102"/>
      <c r="H7" s="102"/>
      <c r="I7" s="102"/>
      <c r="J7" s="524"/>
      <c r="K7" s="524"/>
      <c r="L7" s="524"/>
      <c r="M7" s="524"/>
      <c r="N7" s="524"/>
      <c r="O7" s="524"/>
      <c r="P7" s="524"/>
      <c r="Q7" s="524"/>
    </row>
    <row r="8" spans="1:17" ht="14.25" customHeight="1">
      <c r="F8" s="3"/>
      <c r="G8" s="3"/>
      <c r="H8" s="3"/>
      <c r="I8" s="3"/>
      <c r="J8" s="32"/>
      <c r="K8" s="32"/>
      <c r="L8" s="32"/>
      <c r="M8" s="32"/>
      <c r="N8" s="32"/>
      <c r="O8" s="220"/>
      <c r="P8" s="220"/>
      <c r="Q8" s="219"/>
    </row>
    <row r="9" spans="1:17" ht="9" customHeight="1">
      <c r="F9" s="3"/>
      <c r="G9" s="3"/>
      <c r="H9" s="3"/>
      <c r="I9" s="3"/>
      <c r="J9" s="1"/>
      <c r="K9" s="1"/>
      <c r="L9" s="1"/>
      <c r="M9" s="1"/>
      <c r="N9" s="1"/>
      <c r="O9" s="220"/>
      <c r="P9" s="220"/>
      <c r="Q9" s="220"/>
    </row>
    <row r="10" spans="1:17" ht="7.9" customHeight="1"/>
    <row r="11" spans="1:17" ht="6.6" customHeight="1"/>
    <row r="12" spans="1:17" ht="14.25" customHeight="1">
      <c r="A12" s="526" t="s">
        <v>132</v>
      </c>
      <c r="B12" s="526"/>
      <c r="C12" s="526"/>
      <c r="D12" s="526"/>
      <c r="E12" s="526"/>
      <c r="F12" s="526"/>
      <c r="G12" s="526"/>
      <c r="H12" s="526"/>
      <c r="I12" s="526"/>
      <c r="J12" s="526"/>
      <c r="K12" s="526"/>
      <c r="L12" s="526"/>
      <c r="M12" s="526"/>
      <c r="N12" s="526"/>
      <c r="O12" s="526"/>
      <c r="P12" s="526"/>
      <c r="Q12" s="526"/>
    </row>
    <row r="13" spans="1:17" ht="14.25" customHeight="1">
      <c r="A13" s="526"/>
      <c r="B13" s="526"/>
      <c r="C13" s="526"/>
      <c r="D13" s="526"/>
      <c r="E13" s="526"/>
      <c r="F13" s="526"/>
      <c r="G13" s="526"/>
      <c r="H13" s="526"/>
      <c r="I13" s="526"/>
      <c r="J13" s="526"/>
      <c r="K13" s="526"/>
      <c r="L13" s="526"/>
      <c r="M13" s="526"/>
      <c r="N13" s="526"/>
      <c r="O13" s="526"/>
      <c r="P13" s="526"/>
      <c r="Q13" s="526"/>
    </row>
    <row r="14" spans="1:17" ht="14.25" customHeight="1">
      <c r="A14" s="526"/>
      <c r="B14" s="526"/>
      <c r="C14" s="526"/>
      <c r="D14" s="526"/>
      <c r="E14" s="526"/>
      <c r="F14" s="526"/>
      <c r="G14" s="526"/>
      <c r="H14" s="526"/>
      <c r="I14" s="526"/>
      <c r="J14" s="526"/>
      <c r="K14" s="526"/>
      <c r="L14" s="526"/>
      <c r="M14" s="526"/>
      <c r="N14" s="526"/>
      <c r="O14" s="526"/>
      <c r="P14" s="526"/>
      <c r="Q14" s="526"/>
    </row>
    <row r="15" spans="1:17" ht="25.15" customHeight="1">
      <c r="A15" s="86"/>
    </row>
    <row r="16" spans="1:17" ht="14.25" customHeight="1">
      <c r="A16" s="529" t="s">
        <v>32</v>
      </c>
      <c r="B16" s="529"/>
      <c r="C16" s="529"/>
      <c r="D16" s="529"/>
      <c r="E16" s="529"/>
      <c r="F16" s="529"/>
      <c r="G16" s="529"/>
      <c r="H16" s="529"/>
      <c r="I16" s="529"/>
      <c r="J16" s="529"/>
      <c r="K16" s="529"/>
      <c r="L16" s="529"/>
      <c r="M16" s="529"/>
      <c r="N16" s="529"/>
      <c r="O16" s="529"/>
      <c r="P16" s="529"/>
      <c r="Q16" s="529"/>
    </row>
    <row r="17" spans="1:17" ht="22.15" customHeight="1">
      <c r="A17" s="86"/>
    </row>
    <row r="18" spans="1:17" ht="19.899999999999999" customHeight="1">
      <c r="A18" s="527" t="s">
        <v>57</v>
      </c>
      <c r="B18" s="527"/>
      <c r="C18" s="527"/>
      <c r="D18" s="527"/>
      <c r="E18" s="527"/>
      <c r="F18" s="527"/>
      <c r="G18" s="527"/>
      <c r="H18" s="527"/>
      <c r="I18" s="527"/>
      <c r="J18" s="527"/>
      <c r="K18" s="527"/>
      <c r="L18" s="527"/>
      <c r="M18" s="527"/>
      <c r="N18" s="527"/>
      <c r="O18" s="527"/>
      <c r="P18" s="527"/>
      <c r="Q18" s="527"/>
    </row>
    <row r="19" spans="1:17" ht="14.25" customHeight="1">
      <c r="A19" s="30" t="s">
        <v>129</v>
      </c>
    </row>
    <row r="20" spans="1:17" ht="25.15" customHeight="1">
      <c r="A20" s="86"/>
    </row>
    <row r="21" spans="1:17" ht="22.5" customHeight="1">
      <c r="A21" s="522" t="s">
        <v>133</v>
      </c>
      <c r="B21" s="522"/>
      <c r="C21" s="522"/>
      <c r="D21" s="522"/>
      <c r="E21" s="522"/>
      <c r="F21" s="522"/>
      <c r="G21" s="522"/>
      <c r="H21" s="522"/>
      <c r="I21" s="522"/>
      <c r="J21" s="522"/>
      <c r="K21" s="522"/>
      <c r="L21" s="522"/>
      <c r="M21" s="522"/>
      <c r="N21" s="522"/>
      <c r="O21" s="522"/>
      <c r="P21" s="522"/>
      <c r="Q21" s="522"/>
    </row>
    <row r="22" spans="1:17" ht="22.5" customHeight="1">
      <c r="B22" s="527" t="s">
        <v>36</v>
      </c>
      <c r="C22" s="527"/>
      <c r="D22" s="528"/>
      <c r="E22" s="528"/>
      <c r="F22" s="528"/>
      <c r="G22" s="528"/>
      <c r="H22" s="528"/>
      <c r="I22" s="522" t="s">
        <v>45</v>
      </c>
      <c r="J22" s="522"/>
      <c r="K22" s="522"/>
      <c r="L22" s="522"/>
      <c r="M22" s="522"/>
      <c r="N22" s="522"/>
      <c r="O22" s="522"/>
      <c r="P22" s="522"/>
      <c r="Q22" s="522"/>
    </row>
    <row r="23" spans="1:17" ht="22.5" customHeight="1">
      <c r="A23" s="29"/>
      <c r="B23" s="522" t="s">
        <v>33</v>
      </c>
      <c r="C23" s="522"/>
      <c r="D23" s="522"/>
      <c r="E23" s="522"/>
      <c r="F23" s="522"/>
      <c r="G23" s="522"/>
      <c r="H23" s="522"/>
      <c r="I23" s="522"/>
      <c r="J23" s="522"/>
      <c r="K23" s="522"/>
      <c r="L23" s="522"/>
      <c r="M23" s="522"/>
      <c r="N23" s="522"/>
      <c r="O23" s="522"/>
      <c r="P23" s="522"/>
      <c r="Q23" s="522"/>
    </row>
    <row r="24" spans="1:17" ht="22.5" customHeight="1">
      <c r="A24" s="29"/>
      <c r="B24" s="522" t="s">
        <v>38</v>
      </c>
      <c r="C24" s="522"/>
      <c r="D24" s="522"/>
      <c r="E24" s="522"/>
      <c r="F24" s="522"/>
      <c r="G24" s="522"/>
      <c r="H24" s="522"/>
      <c r="I24" s="522"/>
      <c r="J24" s="522"/>
      <c r="K24" s="522"/>
      <c r="L24" s="522"/>
      <c r="M24" s="522"/>
      <c r="N24" s="522"/>
      <c r="O24" s="522"/>
      <c r="P24" s="522"/>
      <c r="Q24" s="522"/>
    </row>
    <row r="25" spans="1:17" ht="22.5" customHeight="1">
      <c r="A25" s="29"/>
      <c r="B25" s="522" t="s">
        <v>39</v>
      </c>
      <c r="C25" s="522"/>
      <c r="D25" s="522"/>
      <c r="E25" s="522"/>
      <c r="F25" s="522"/>
      <c r="G25" s="522"/>
      <c r="H25" s="522"/>
      <c r="I25" s="522"/>
      <c r="J25" s="522"/>
      <c r="K25" s="522"/>
      <c r="L25" s="522"/>
      <c r="M25" s="522"/>
      <c r="N25" s="522"/>
      <c r="O25" s="522"/>
      <c r="P25" s="522"/>
      <c r="Q25" s="522"/>
    </row>
    <row r="26" spans="1:17" ht="22.5" customHeight="1">
      <c r="A26" s="29"/>
      <c r="B26" s="29"/>
      <c r="C26" s="29"/>
      <c r="D26" s="29"/>
      <c r="E26" s="29"/>
      <c r="F26" s="29"/>
      <c r="G26" s="29"/>
      <c r="H26" s="29"/>
      <c r="I26" s="29"/>
      <c r="J26" s="29"/>
      <c r="K26" s="29"/>
      <c r="L26" s="29"/>
      <c r="M26" s="29"/>
      <c r="N26" s="29"/>
      <c r="O26" s="29"/>
      <c r="P26" s="29"/>
      <c r="Q26" s="29"/>
    </row>
    <row r="27" spans="1:17" ht="22.5" customHeight="1">
      <c r="A27" s="527" t="s">
        <v>222</v>
      </c>
      <c r="B27" s="527"/>
      <c r="C27" s="527"/>
      <c r="D27" s="527"/>
      <c r="E27" s="527"/>
      <c r="F27" s="527"/>
      <c r="G27" s="527"/>
      <c r="H27" s="527"/>
      <c r="I27" s="527"/>
      <c r="J27" s="527"/>
      <c r="K27" s="527"/>
      <c r="L27" s="527"/>
      <c r="M27" s="527"/>
      <c r="N27" s="527"/>
      <c r="O27" s="527"/>
      <c r="P27" s="527"/>
      <c r="Q27" s="527"/>
    </row>
    <row r="28" spans="1:17" ht="22.5" customHeight="1">
      <c r="A28" s="30"/>
      <c r="B28" s="527" t="s">
        <v>122</v>
      </c>
      <c r="C28" s="527"/>
      <c r="D28" s="527"/>
      <c r="E28" s="527"/>
      <c r="F28" s="527"/>
      <c r="G28" s="527"/>
      <c r="H28" s="527"/>
      <c r="I28" s="527"/>
      <c r="J28" s="527"/>
      <c r="K28" s="527"/>
      <c r="L28" s="527"/>
      <c r="M28" s="527"/>
      <c r="N28" s="527"/>
      <c r="O28" s="527"/>
      <c r="P28" s="527"/>
      <c r="Q28" s="527"/>
    </row>
    <row r="29" spans="1:17" ht="22.5" customHeight="1">
      <c r="A29" s="86"/>
      <c r="B29" s="527" t="s">
        <v>123</v>
      </c>
      <c r="C29" s="527"/>
      <c r="D29" s="527"/>
      <c r="E29" s="527"/>
      <c r="F29" s="527"/>
      <c r="G29" s="527"/>
      <c r="H29" s="527"/>
      <c r="I29" s="527"/>
      <c r="J29" s="527"/>
      <c r="K29" s="527"/>
      <c r="L29" s="527"/>
      <c r="M29" s="527"/>
      <c r="N29" s="527"/>
      <c r="O29" s="527"/>
      <c r="P29" s="527"/>
      <c r="Q29" s="527"/>
    </row>
    <row r="30" spans="1:17" ht="22.5" customHeight="1">
      <c r="A30" s="86"/>
    </row>
    <row r="31" spans="1:17" ht="22.5" customHeight="1">
      <c r="A31" s="30" t="s">
        <v>130</v>
      </c>
    </row>
    <row r="32" spans="1:17" ht="22.5" customHeight="1">
      <c r="B32" s="31" t="s">
        <v>34</v>
      </c>
    </row>
    <row r="33" spans="2:2" ht="22.5" customHeight="1">
      <c r="B33" s="31" t="s">
        <v>131</v>
      </c>
    </row>
    <row r="34" spans="2:2" ht="22.5" customHeight="1">
      <c r="B34" s="31" t="s">
        <v>108</v>
      </c>
    </row>
    <row r="35" spans="2:2" ht="22.5" customHeight="1">
      <c r="B35" s="31" t="s">
        <v>35</v>
      </c>
    </row>
    <row r="36" spans="2:2" ht="22.5" customHeight="1">
      <c r="B36" s="31" t="s">
        <v>53</v>
      </c>
    </row>
    <row r="37" spans="2:2" ht="22.5" customHeight="1">
      <c r="B37" s="31" t="s">
        <v>42</v>
      </c>
    </row>
    <row r="38" spans="2:2" ht="22.5" customHeight="1">
      <c r="B38" s="31" t="s">
        <v>44</v>
      </c>
    </row>
    <row r="39" spans="2:2" ht="22.5" customHeight="1">
      <c r="B39" s="31" t="s">
        <v>43</v>
      </c>
    </row>
    <row r="40" spans="2:2" ht="22.9" customHeight="1">
      <c r="B40" s="31" t="s">
        <v>41</v>
      </c>
    </row>
  </sheetData>
  <mergeCells count="18">
    <mergeCell ref="B29:Q29"/>
    <mergeCell ref="B23:Q23"/>
    <mergeCell ref="B24:Q24"/>
    <mergeCell ref="B25:Q25"/>
    <mergeCell ref="A27:Q27"/>
    <mergeCell ref="B28:Q28"/>
    <mergeCell ref="I22:Q22"/>
    <mergeCell ref="F4:I5"/>
    <mergeCell ref="J4:Q5"/>
    <mergeCell ref="F6:I7"/>
    <mergeCell ref="O8:Q9"/>
    <mergeCell ref="J6:Q7"/>
    <mergeCell ref="A12:Q14"/>
    <mergeCell ref="A18:Q18"/>
    <mergeCell ref="A21:Q21"/>
    <mergeCell ref="B22:C22"/>
    <mergeCell ref="D22:H22"/>
    <mergeCell ref="A16:Q16"/>
  </mergeCells>
  <phoneticPr fontId="2"/>
  <pageMargins left="0.66" right="0.55000000000000004"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7826-ED5D-440D-8409-063EBEA9283A}">
  <sheetPr>
    <tabColor theme="6" tint="0.59999389629810485"/>
  </sheetPr>
  <dimension ref="A1:K33"/>
  <sheetViews>
    <sheetView topLeftCell="A13" zoomScaleNormal="100" workbookViewId="0">
      <selection activeCell="G16" sqref="G16:I17"/>
    </sheetView>
  </sheetViews>
  <sheetFormatPr defaultColWidth="6.54296875" defaultRowHeight="18.75" customHeight="1"/>
  <cols>
    <col min="1" max="1" width="5.6328125" style="87" customWidth="1"/>
    <col min="2" max="4" width="6.54296875" style="87" customWidth="1"/>
    <col min="5" max="5" width="1.7265625" style="87" customWidth="1"/>
    <col min="6" max="6" width="11.54296875" style="87" customWidth="1"/>
    <col min="7" max="8" width="6.54296875" style="87" customWidth="1"/>
    <col min="9" max="9" width="10.6328125" style="87" customWidth="1"/>
    <col min="10" max="256" width="6.54296875" style="87"/>
    <col min="257" max="260" width="6.54296875" style="87" customWidth="1"/>
    <col min="261" max="261" width="1.7265625" style="87" customWidth="1"/>
    <col min="262" max="262" width="11.54296875" style="87" customWidth="1"/>
    <col min="263" max="264" width="6.54296875" style="87" customWidth="1"/>
    <col min="265" max="265" width="10.6328125" style="87" customWidth="1"/>
    <col min="266" max="512" width="6.54296875" style="87"/>
    <col min="513" max="516" width="6.54296875" style="87" customWidth="1"/>
    <col min="517" max="517" width="1.7265625" style="87" customWidth="1"/>
    <col min="518" max="518" width="11.54296875" style="87" customWidth="1"/>
    <col min="519" max="520" width="6.54296875" style="87" customWidth="1"/>
    <col min="521" max="521" width="10.6328125" style="87" customWidth="1"/>
    <col min="522" max="768" width="6.54296875" style="87"/>
    <col min="769" max="772" width="6.54296875" style="87" customWidth="1"/>
    <col min="773" max="773" width="1.7265625" style="87" customWidth="1"/>
    <col min="774" max="774" width="11.54296875" style="87" customWidth="1"/>
    <col min="775" max="776" width="6.54296875" style="87" customWidth="1"/>
    <col min="777" max="777" width="10.6328125" style="87" customWidth="1"/>
    <col min="778" max="1024" width="6.54296875" style="87"/>
    <col min="1025" max="1028" width="6.54296875" style="87" customWidth="1"/>
    <col min="1029" max="1029" width="1.7265625" style="87" customWidth="1"/>
    <col min="1030" max="1030" width="11.54296875" style="87" customWidth="1"/>
    <col min="1031" max="1032" width="6.54296875" style="87" customWidth="1"/>
    <col min="1033" max="1033" width="10.6328125" style="87" customWidth="1"/>
    <col min="1034" max="1280" width="6.54296875" style="87"/>
    <col min="1281" max="1284" width="6.54296875" style="87" customWidth="1"/>
    <col min="1285" max="1285" width="1.7265625" style="87" customWidth="1"/>
    <col min="1286" max="1286" width="11.54296875" style="87" customWidth="1"/>
    <col min="1287" max="1288" width="6.54296875" style="87" customWidth="1"/>
    <col min="1289" max="1289" width="10.6328125" style="87" customWidth="1"/>
    <col min="1290" max="1536" width="6.54296875" style="87"/>
    <col min="1537" max="1540" width="6.54296875" style="87" customWidth="1"/>
    <col min="1541" max="1541" width="1.7265625" style="87" customWidth="1"/>
    <col min="1542" max="1542" width="11.54296875" style="87" customWidth="1"/>
    <col min="1543" max="1544" width="6.54296875" style="87" customWidth="1"/>
    <col min="1545" max="1545" width="10.6328125" style="87" customWidth="1"/>
    <col min="1546" max="1792" width="6.54296875" style="87"/>
    <col min="1793" max="1796" width="6.54296875" style="87" customWidth="1"/>
    <col min="1797" max="1797" width="1.7265625" style="87" customWidth="1"/>
    <col min="1798" max="1798" width="11.54296875" style="87" customWidth="1"/>
    <col min="1799" max="1800" width="6.54296875" style="87" customWidth="1"/>
    <col min="1801" max="1801" width="10.6328125" style="87" customWidth="1"/>
    <col min="1802" max="2048" width="6.54296875" style="87"/>
    <col min="2049" max="2052" width="6.54296875" style="87" customWidth="1"/>
    <col min="2053" max="2053" width="1.7265625" style="87" customWidth="1"/>
    <col min="2054" max="2054" width="11.54296875" style="87" customWidth="1"/>
    <col min="2055" max="2056" width="6.54296875" style="87" customWidth="1"/>
    <col min="2057" max="2057" width="10.6328125" style="87" customWidth="1"/>
    <col min="2058" max="2304" width="6.54296875" style="87"/>
    <col min="2305" max="2308" width="6.54296875" style="87" customWidth="1"/>
    <col min="2309" max="2309" width="1.7265625" style="87" customWidth="1"/>
    <col min="2310" max="2310" width="11.54296875" style="87" customWidth="1"/>
    <col min="2311" max="2312" width="6.54296875" style="87" customWidth="1"/>
    <col min="2313" max="2313" width="10.6328125" style="87" customWidth="1"/>
    <col min="2314" max="2560" width="6.54296875" style="87"/>
    <col min="2561" max="2564" width="6.54296875" style="87" customWidth="1"/>
    <col min="2565" max="2565" width="1.7265625" style="87" customWidth="1"/>
    <col min="2566" max="2566" width="11.54296875" style="87" customWidth="1"/>
    <col min="2567" max="2568" width="6.54296875" style="87" customWidth="1"/>
    <col min="2569" max="2569" width="10.6328125" style="87" customWidth="1"/>
    <col min="2570" max="2816" width="6.54296875" style="87"/>
    <col min="2817" max="2820" width="6.54296875" style="87" customWidth="1"/>
    <col min="2821" max="2821" width="1.7265625" style="87" customWidth="1"/>
    <col min="2822" max="2822" width="11.54296875" style="87" customWidth="1"/>
    <col min="2823" max="2824" width="6.54296875" style="87" customWidth="1"/>
    <col min="2825" max="2825" width="10.6328125" style="87" customWidth="1"/>
    <col min="2826" max="3072" width="6.54296875" style="87"/>
    <col min="3073" max="3076" width="6.54296875" style="87" customWidth="1"/>
    <col min="3077" max="3077" width="1.7265625" style="87" customWidth="1"/>
    <col min="3078" max="3078" width="11.54296875" style="87" customWidth="1"/>
    <col min="3079" max="3080" width="6.54296875" style="87" customWidth="1"/>
    <col min="3081" max="3081" width="10.6328125" style="87" customWidth="1"/>
    <col min="3082" max="3328" width="6.54296875" style="87"/>
    <col min="3329" max="3332" width="6.54296875" style="87" customWidth="1"/>
    <col min="3333" max="3333" width="1.7265625" style="87" customWidth="1"/>
    <col min="3334" max="3334" width="11.54296875" style="87" customWidth="1"/>
    <col min="3335" max="3336" width="6.54296875" style="87" customWidth="1"/>
    <col min="3337" max="3337" width="10.6328125" style="87" customWidth="1"/>
    <col min="3338" max="3584" width="6.54296875" style="87"/>
    <col min="3585" max="3588" width="6.54296875" style="87" customWidth="1"/>
    <col min="3589" max="3589" width="1.7265625" style="87" customWidth="1"/>
    <col min="3590" max="3590" width="11.54296875" style="87" customWidth="1"/>
    <col min="3591" max="3592" width="6.54296875" style="87" customWidth="1"/>
    <col min="3593" max="3593" width="10.6328125" style="87" customWidth="1"/>
    <col min="3594" max="3840" width="6.54296875" style="87"/>
    <col min="3841" max="3844" width="6.54296875" style="87" customWidth="1"/>
    <col min="3845" max="3845" width="1.7265625" style="87" customWidth="1"/>
    <col min="3846" max="3846" width="11.54296875" style="87" customWidth="1"/>
    <col min="3847" max="3848" width="6.54296875" style="87" customWidth="1"/>
    <col min="3849" max="3849" width="10.6328125" style="87" customWidth="1"/>
    <col min="3850" max="4096" width="6.54296875" style="87"/>
    <col min="4097" max="4100" width="6.54296875" style="87" customWidth="1"/>
    <col min="4101" max="4101" width="1.7265625" style="87" customWidth="1"/>
    <col min="4102" max="4102" width="11.54296875" style="87" customWidth="1"/>
    <col min="4103" max="4104" width="6.54296875" style="87" customWidth="1"/>
    <col min="4105" max="4105" width="10.6328125" style="87" customWidth="1"/>
    <col min="4106" max="4352" width="6.54296875" style="87"/>
    <col min="4353" max="4356" width="6.54296875" style="87" customWidth="1"/>
    <col min="4357" max="4357" width="1.7265625" style="87" customWidth="1"/>
    <col min="4358" max="4358" width="11.54296875" style="87" customWidth="1"/>
    <col min="4359" max="4360" width="6.54296875" style="87" customWidth="1"/>
    <col min="4361" max="4361" width="10.6328125" style="87" customWidth="1"/>
    <col min="4362" max="4608" width="6.54296875" style="87"/>
    <col min="4609" max="4612" width="6.54296875" style="87" customWidth="1"/>
    <col min="4613" max="4613" width="1.7265625" style="87" customWidth="1"/>
    <col min="4614" max="4614" width="11.54296875" style="87" customWidth="1"/>
    <col min="4615" max="4616" width="6.54296875" style="87" customWidth="1"/>
    <col min="4617" max="4617" width="10.6328125" style="87" customWidth="1"/>
    <col min="4618" max="4864" width="6.54296875" style="87"/>
    <col min="4865" max="4868" width="6.54296875" style="87" customWidth="1"/>
    <col min="4869" max="4869" width="1.7265625" style="87" customWidth="1"/>
    <col min="4870" max="4870" width="11.54296875" style="87" customWidth="1"/>
    <col min="4871" max="4872" width="6.54296875" style="87" customWidth="1"/>
    <col min="4873" max="4873" width="10.6328125" style="87" customWidth="1"/>
    <col min="4874" max="5120" width="6.54296875" style="87"/>
    <col min="5121" max="5124" width="6.54296875" style="87" customWidth="1"/>
    <col min="5125" max="5125" width="1.7265625" style="87" customWidth="1"/>
    <col min="5126" max="5126" width="11.54296875" style="87" customWidth="1"/>
    <col min="5127" max="5128" width="6.54296875" style="87" customWidth="1"/>
    <col min="5129" max="5129" width="10.6328125" style="87" customWidth="1"/>
    <col min="5130" max="5376" width="6.54296875" style="87"/>
    <col min="5377" max="5380" width="6.54296875" style="87" customWidth="1"/>
    <col min="5381" max="5381" width="1.7265625" style="87" customWidth="1"/>
    <col min="5382" max="5382" width="11.54296875" style="87" customWidth="1"/>
    <col min="5383" max="5384" width="6.54296875" style="87" customWidth="1"/>
    <col min="5385" max="5385" width="10.6328125" style="87" customWidth="1"/>
    <col min="5386" max="5632" width="6.54296875" style="87"/>
    <col min="5633" max="5636" width="6.54296875" style="87" customWidth="1"/>
    <col min="5637" max="5637" width="1.7265625" style="87" customWidth="1"/>
    <col min="5638" max="5638" width="11.54296875" style="87" customWidth="1"/>
    <col min="5639" max="5640" width="6.54296875" style="87" customWidth="1"/>
    <col min="5641" max="5641" width="10.6328125" style="87" customWidth="1"/>
    <col min="5642" max="5888" width="6.54296875" style="87"/>
    <col min="5889" max="5892" width="6.54296875" style="87" customWidth="1"/>
    <col min="5893" max="5893" width="1.7265625" style="87" customWidth="1"/>
    <col min="5894" max="5894" width="11.54296875" style="87" customWidth="1"/>
    <col min="5895" max="5896" width="6.54296875" style="87" customWidth="1"/>
    <col min="5897" max="5897" width="10.6328125" style="87" customWidth="1"/>
    <col min="5898" max="6144" width="6.54296875" style="87"/>
    <col min="6145" max="6148" width="6.54296875" style="87" customWidth="1"/>
    <col min="6149" max="6149" width="1.7265625" style="87" customWidth="1"/>
    <col min="6150" max="6150" width="11.54296875" style="87" customWidth="1"/>
    <col min="6151" max="6152" width="6.54296875" style="87" customWidth="1"/>
    <col min="6153" max="6153" width="10.6328125" style="87" customWidth="1"/>
    <col min="6154" max="6400" width="6.54296875" style="87"/>
    <col min="6401" max="6404" width="6.54296875" style="87" customWidth="1"/>
    <col min="6405" max="6405" width="1.7265625" style="87" customWidth="1"/>
    <col min="6406" max="6406" width="11.54296875" style="87" customWidth="1"/>
    <col min="6407" max="6408" width="6.54296875" style="87" customWidth="1"/>
    <col min="6409" max="6409" width="10.6328125" style="87" customWidth="1"/>
    <col min="6410" max="6656" width="6.54296875" style="87"/>
    <col min="6657" max="6660" width="6.54296875" style="87" customWidth="1"/>
    <col min="6661" max="6661" width="1.7265625" style="87" customWidth="1"/>
    <col min="6662" max="6662" width="11.54296875" style="87" customWidth="1"/>
    <col min="6663" max="6664" width="6.54296875" style="87" customWidth="1"/>
    <col min="6665" max="6665" width="10.6328125" style="87" customWidth="1"/>
    <col min="6666" max="6912" width="6.54296875" style="87"/>
    <col min="6913" max="6916" width="6.54296875" style="87" customWidth="1"/>
    <col min="6917" max="6917" width="1.7265625" style="87" customWidth="1"/>
    <col min="6918" max="6918" width="11.54296875" style="87" customWidth="1"/>
    <col min="6919" max="6920" width="6.54296875" style="87" customWidth="1"/>
    <col min="6921" max="6921" width="10.6328125" style="87" customWidth="1"/>
    <col min="6922" max="7168" width="6.54296875" style="87"/>
    <col min="7169" max="7172" width="6.54296875" style="87" customWidth="1"/>
    <col min="7173" max="7173" width="1.7265625" style="87" customWidth="1"/>
    <col min="7174" max="7174" width="11.54296875" style="87" customWidth="1"/>
    <col min="7175" max="7176" width="6.54296875" style="87" customWidth="1"/>
    <col min="7177" max="7177" width="10.6328125" style="87" customWidth="1"/>
    <col min="7178" max="7424" width="6.54296875" style="87"/>
    <col min="7425" max="7428" width="6.54296875" style="87" customWidth="1"/>
    <col min="7429" max="7429" width="1.7265625" style="87" customWidth="1"/>
    <col min="7430" max="7430" width="11.54296875" style="87" customWidth="1"/>
    <col min="7431" max="7432" width="6.54296875" style="87" customWidth="1"/>
    <col min="7433" max="7433" width="10.6328125" style="87" customWidth="1"/>
    <col min="7434" max="7680" width="6.54296875" style="87"/>
    <col min="7681" max="7684" width="6.54296875" style="87" customWidth="1"/>
    <col min="7685" max="7685" width="1.7265625" style="87" customWidth="1"/>
    <col min="7686" max="7686" width="11.54296875" style="87" customWidth="1"/>
    <col min="7687" max="7688" width="6.54296875" style="87" customWidth="1"/>
    <col min="7689" max="7689" width="10.6328125" style="87" customWidth="1"/>
    <col min="7690" max="7936" width="6.54296875" style="87"/>
    <col min="7937" max="7940" width="6.54296875" style="87" customWidth="1"/>
    <col min="7941" max="7941" width="1.7265625" style="87" customWidth="1"/>
    <col min="7942" max="7942" width="11.54296875" style="87" customWidth="1"/>
    <col min="7943" max="7944" width="6.54296875" style="87" customWidth="1"/>
    <col min="7945" max="7945" width="10.6328125" style="87" customWidth="1"/>
    <col min="7946" max="8192" width="6.54296875" style="87"/>
    <col min="8193" max="8196" width="6.54296875" style="87" customWidth="1"/>
    <col min="8197" max="8197" width="1.7265625" style="87" customWidth="1"/>
    <col min="8198" max="8198" width="11.54296875" style="87" customWidth="1"/>
    <col min="8199" max="8200" width="6.54296875" style="87" customWidth="1"/>
    <col min="8201" max="8201" width="10.6328125" style="87" customWidth="1"/>
    <col min="8202" max="8448" width="6.54296875" style="87"/>
    <col min="8449" max="8452" width="6.54296875" style="87" customWidth="1"/>
    <col min="8453" max="8453" width="1.7265625" style="87" customWidth="1"/>
    <col min="8454" max="8454" width="11.54296875" style="87" customWidth="1"/>
    <col min="8455" max="8456" width="6.54296875" style="87" customWidth="1"/>
    <col min="8457" max="8457" width="10.6328125" style="87" customWidth="1"/>
    <col min="8458" max="8704" width="6.54296875" style="87"/>
    <col min="8705" max="8708" width="6.54296875" style="87" customWidth="1"/>
    <col min="8709" max="8709" width="1.7265625" style="87" customWidth="1"/>
    <col min="8710" max="8710" width="11.54296875" style="87" customWidth="1"/>
    <col min="8711" max="8712" width="6.54296875" style="87" customWidth="1"/>
    <col min="8713" max="8713" width="10.6328125" style="87" customWidth="1"/>
    <col min="8714" max="8960" width="6.54296875" style="87"/>
    <col min="8961" max="8964" width="6.54296875" style="87" customWidth="1"/>
    <col min="8965" max="8965" width="1.7265625" style="87" customWidth="1"/>
    <col min="8966" max="8966" width="11.54296875" style="87" customWidth="1"/>
    <col min="8967" max="8968" width="6.54296875" style="87" customWidth="1"/>
    <col min="8969" max="8969" width="10.6328125" style="87" customWidth="1"/>
    <col min="8970" max="9216" width="6.54296875" style="87"/>
    <col min="9217" max="9220" width="6.54296875" style="87" customWidth="1"/>
    <col min="9221" max="9221" width="1.7265625" style="87" customWidth="1"/>
    <col min="9222" max="9222" width="11.54296875" style="87" customWidth="1"/>
    <col min="9223" max="9224" width="6.54296875" style="87" customWidth="1"/>
    <col min="9225" max="9225" width="10.6328125" style="87" customWidth="1"/>
    <col min="9226" max="9472" width="6.54296875" style="87"/>
    <col min="9473" max="9476" width="6.54296875" style="87" customWidth="1"/>
    <col min="9477" max="9477" width="1.7265625" style="87" customWidth="1"/>
    <col min="9478" max="9478" width="11.54296875" style="87" customWidth="1"/>
    <col min="9479" max="9480" width="6.54296875" style="87" customWidth="1"/>
    <col min="9481" max="9481" width="10.6328125" style="87" customWidth="1"/>
    <col min="9482" max="9728" width="6.54296875" style="87"/>
    <col min="9729" max="9732" width="6.54296875" style="87" customWidth="1"/>
    <col min="9733" max="9733" width="1.7265625" style="87" customWidth="1"/>
    <col min="9734" max="9734" width="11.54296875" style="87" customWidth="1"/>
    <col min="9735" max="9736" width="6.54296875" style="87" customWidth="1"/>
    <col min="9737" max="9737" width="10.6328125" style="87" customWidth="1"/>
    <col min="9738" max="9984" width="6.54296875" style="87"/>
    <col min="9985" max="9988" width="6.54296875" style="87" customWidth="1"/>
    <col min="9989" max="9989" width="1.7265625" style="87" customWidth="1"/>
    <col min="9990" max="9990" width="11.54296875" style="87" customWidth="1"/>
    <col min="9991" max="9992" width="6.54296875" style="87" customWidth="1"/>
    <col min="9993" max="9993" width="10.6328125" style="87" customWidth="1"/>
    <col min="9994" max="10240" width="6.54296875" style="87"/>
    <col min="10241" max="10244" width="6.54296875" style="87" customWidth="1"/>
    <col min="10245" max="10245" width="1.7265625" style="87" customWidth="1"/>
    <col min="10246" max="10246" width="11.54296875" style="87" customWidth="1"/>
    <col min="10247" max="10248" width="6.54296875" style="87" customWidth="1"/>
    <col min="10249" max="10249" width="10.6328125" style="87" customWidth="1"/>
    <col min="10250" max="10496" width="6.54296875" style="87"/>
    <col min="10497" max="10500" width="6.54296875" style="87" customWidth="1"/>
    <col min="10501" max="10501" width="1.7265625" style="87" customWidth="1"/>
    <col min="10502" max="10502" width="11.54296875" style="87" customWidth="1"/>
    <col min="10503" max="10504" width="6.54296875" style="87" customWidth="1"/>
    <col min="10505" max="10505" width="10.6328125" style="87" customWidth="1"/>
    <col min="10506" max="10752" width="6.54296875" style="87"/>
    <col min="10753" max="10756" width="6.54296875" style="87" customWidth="1"/>
    <col min="10757" max="10757" width="1.7265625" style="87" customWidth="1"/>
    <col min="10758" max="10758" width="11.54296875" style="87" customWidth="1"/>
    <col min="10759" max="10760" width="6.54296875" style="87" customWidth="1"/>
    <col min="10761" max="10761" width="10.6328125" style="87" customWidth="1"/>
    <col min="10762" max="11008" width="6.54296875" style="87"/>
    <col min="11009" max="11012" width="6.54296875" style="87" customWidth="1"/>
    <col min="11013" max="11013" width="1.7265625" style="87" customWidth="1"/>
    <col min="11014" max="11014" width="11.54296875" style="87" customWidth="1"/>
    <col min="11015" max="11016" width="6.54296875" style="87" customWidth="1"/>
    <col min="11017" max="11017" width="10.6328125" style="87" customWidth="1"/>
    <col min="11018" max="11264" width="6.54296875" style="87"/>
    <col min="11265" max="11268" width="6.54296875" style="87" customWidth="1"/>
    <col min="11269" max="11269" width="1.7265625" style="87" customWidth="1"/>
    <col min="11270" max="11270" width="11.54296875" style="87" customWidth="1"/>
    <col min="11271" max="11272" width="6.54296875" style="87" customWidth="1"/>
    <col min="11273" max="11273" width="10.6328125" style="87" customWidth="1"/>
    <col min="11274" max="11520" width="6.54296875" style="87"/>
    <col min="11521" max="11524" width="6.54296875" style="87" customWidth="1"/>
    <col min="11525" max="11525" width="1.7265625" style="87" customWidth="1"/>
    <col min="11526" max="11526" width="11.54296875" style="87" customWidth="1"/>
    <col min="11527" max="11528" width="6.54296875" style="87" customWidth="1"/>
    <col min="11529" max="11529" width="10.6328125" style="87" customWidth="1"/>
    <col min="11530" max="11776" width="6.54296875" style="87"/>
    <col min="11777" max="11780" width="6.54296875" style="87" customWidth="1"/>
    <col min="11781" max="11781" width="1.7265625" style="87" customWidth="1"/>
    <col min="11782" max="11782" width="11.54296875" style="87" customWidth="1"/>
    <col min="11783" max="11784" width="6.54296875" style="87" customWidth="1"/>
    <col min="11785" max="11785" width="10.6328125" style="87" customWidth="1"/>
    <col min="11786" max="12032" width="6.54296875" style="87"/>
    <col min="12033" max="12036" width="6.54296875" style="87" customWidth="1"/>
    <col min="12037" max="12037" width="1.7265625" style="87" customWidth="1"/>
    <col min="12038" max="12038" width="11.54296875" style="87" customWidth="1"/>
    <col min="12039" max="12040" width="6.54296875" style="87" customWidth="1"/>
    <col min="12041" max="12041" width="10.6328125" style="87" customWidth="1"/>
    <col min="12042" max="12288" width="6.54296875" style="87"/>
    <col min="12289" max="12292" width="6.54296875" style="87" customWidth="1"/>
    <col min="12293" max="12293" width="1.7265625" style="87" customWidth="1"/>
    <col min="12294" max="12294" width="11.54296875" style="87" customWidth="1"/>
    <col min="12295" max="12296" width="6.54296875" style="87" customWidth="1"/>
    <col min="12297" max="12297" width="10.6328125" style="87" customWidth="1"/>
    <col min="12298" max="12544" width="6.54296875" style="87"/>
    <col min="12545" max="12548" width="6.54296875" style="87" customWidth="1"/>
    <col min="12549" max="12549" width="1.7265625" style="87" customWidth="1"/>
    <col min="12550" max="12550" width="11.54296875" style="87" customWidth="1"/>
    <col min="12551" max="12552" width="6.54296875" style="87" customWidth="1"/>
    <col min="12553" max="12553" width="10.6328125" style="87" customWidth="1"/>
    <col min="12554" max="12800" width="6.54296875" style="87"/>
    <col min="12801" max="12804" width="6.54296875" style="87" customWidth="1"/>
    <col min="12805" max="12805" width="1.7265625" style="87" customWidth="1"/>
    <col min="12806" max="12806" width="11.54296875" style="87" customWidth="1"/>
    <col min="12807" max="12808" width="6.54296875" style="87" customWidth="1"/>
    <col min="12809" max="12809" width="10.6328125" style="87" customWidth="1"/>
    <col min="12810" max="13056" width="6.54296875" style="87"/>
    <col min="13057" max="13060" width="6.54296875" style="87" customWidth="1"/>
    <col min="13061" max="13061" width="1.7265625" style="87" customWidth="1"/>
    <col min="13062" max="13062" width="11.54296875" style="87" customWidth="1"/>
    <col min="13063" max="13064" width="6.54296875" style="87" customWidth="1"/>
    <col min="13065" max="13065" width="10.6328125" style="87" customWidth="1"/>
    <col min="13066" max="13312" width="6.54296875" style="87"/>
    <col min="13313" max="13316" width="6.54296875" style="87" customWidth="1"/>
    <col min="13317" max="13317" width="1.7265625" style="87" customWidth="1"/>
    <col min="13318" max="13318" width="11.54296875" style="87" customWidth="1"/>
    <col min="13319" max="13320" width="6.54296875" style="87" customWidth="1"/>
    <col min="13321" max="13321" width="10.6328125" style="87" customWidth="1"/>
    <col min="13322" max="13568" width="6.54296875" style="87"/>
    <col min="13569" max="13572" width="6.54296875" style="87" customWidth="1"/>
    <col min="13573" max="13573" width="1.7265625" style="87" customWidth="1"/>
    <col min="13574" max="13574" width="11.54296875" style="87" customWidth="1"/>
    <col min="13575" max="13576" width="6.54296875" style="87" customWidth="1"/>
    <col min="13577" max="13577" width="10.6328125" style="87" customWidth="1"/>
    <col min="13578" max="13824" width="6.54296875" style="87"/>
    <col min="13825" max="13828" width="6.54296875" style="87" customWidth="1"/>
    <col min="13829" max="13829" width="1.7265625" style="87" customWidth="1"/>
    <col min="13830" max="13830" width="11.54296875" style="87" customWidth="1"/>
    <col min="13831" max="13832" width="6.54296875" style="87" customWidth="1"/>
    <col min="13833" max="13833" width="10.6328125" style="87" customWidth="1"/>
    <col min="13834" max="14080" width="6.54296875" style="87"/>
    <col min="14081" max="14084" width="6.54296875" style="87" customWidth="1"/>
    <col min="14085" max="14085" width="1.7265625" style="87" customWidth="1"/>
    <col min="14086" max="14086" width="11.54296875" style="87" customWidth="1"/>
    <col min="14087" max="14088" width="6.54296875" style="87" customWidth="1"/>
    <col min="14089" max="14089" width="10.6328125" style="87" customWidth="1"/>
    <col min="14090" max="14336" width="6.54296875" style="87"/>
    <col min="14337" max="14340" width="6.54296875" style="87" customWidth="1"/>
    <col min="14341" max="14341" width="1.7265625" style="87" customWidth="1"/>
    <col min="14342" max="14342" width="11.54296875" style="87" customWidth="1"/>
    <col min="14343" max="14344" width="6.54296875" style="87" customWidth="1"/>
    <col min="14345" max="14345" width="10.6328125" style="87" customWidth="1"/>
    <col min="14346" max="14592" width="6.54296875" style="87"/>
    <col min="14593" max="14596" width="6.54296875" style="87" customWidth="1"/>
    <col min="14597" max="14597" width="1.7265625" style="87" customWidth="1"/>
    <col min="14598" max="14598" width="11.54296875" style="87" customWidth="1"/>
    <col min="14599" max="14600" width="6.54296875" style="87" customWidth="1"/>
    <col min="14601" max="14601" width="10.6328125" style="87" customWidth="1"/>
    <col min="14602" max="14848" width="6.54296875" style="87"/>
    <col min="14849" max="14852" width="6.54296875" style="87" customWidth="1"/>
    <col min="14853" max="14853" width="1.7265625" style="87" customWidth="1"/>
    <col min="14854" max="14854" width="11.54296875" style="87" customWidth="1"/>
    <col min="14855" max="14856" width="6.54296875" style="87" customWidth="1"/>
    <col min="14857" max="14857" width="10.6328125" style="87" customWidth="1"/>
    <col min="14858" max="15104" width="6.54296875" style="87"/>
    <col min="15105" max="15108" width="6.54296875" style="87" customWidth="1"/>
    <col min="15109" max="15109" width="1.7265625" style="87" customWidth="1"/>
    <col min="15110" max="15110" width="11.54296875" style="87" customWidth="1"/>
    <col min="15111" max="15112" width="6.54296875" style="87" customWidth="1"/>
    <col min="15113" max="15113" width="10.6328125" style="87" customWidth="1"/>
    <col min="15114" max="15360" width="6.54296875" style="87"/>
    <col min="15361" max="15364" width="6.54296875" style="87" customWidth="1"/>
    <col min="15365" max="15365" width="1.7265625" style="87" customWidth="1"/>
    <col min="15366" max="15366" width="11.54296875" style="87" customWidth="1"/>
    <col min="15367" max="15368" width="6.54296875" style="87" customWidth="1"/>
    <col min="15369" max="15369" width="10.6328125" style="87" customWidth="1"/>
    <col min="15370" max="15616" width="6.54296875" style="87"/>
    <col min="15617" max="15620" width="6.54296875" style="87" customWidth="1"/>
    <col min="15621" max="15621" width="1.7265625" style="87" customWidth="1"/>
    <col min="15622" max="15622" width="11.54296875" style="87" customWidth="1"/>
    <col min="15623" max="15624" width="6.54296875" style="87" customWidth="1"/>
    <col min="15625" max="15625" width="10.6328125" style="87" customWidth="1"/>
    <col min="15626" max="15872" width="6.54296875" style="87"/>
    <col min="15873" max="15876" width="6.54296875" style="87" customWidth="1"/>
    <col min="15877" max="15877" width="1.7265625" style="87" customWidth="1"/>
    <col min="15878" max="15878" width="11.54296875" style="87" customWidth="1"/>
    <col min="15879" max="15880" width="6.54296875" style="87" customWidth="1"/>
    <col min="15881" max="15881" width="10.6328125" style="87" customWidth="1"/>
    <col min="15882" max="16128" width="6.54296875" style="87"/>
    <col min="16129" max="16132" width="6.54296875" style="87" customWidth="1"/>
    <col min="16133" max="16133" width="1.7265625" style="87" customWidth="1"/>
    <col min="16134" max="16134" width="11.54296875" style="87" customWidth="1"/>
    <col min="16135" max="16136" width="6.54296875" style="87" customWidth="1"/>
    <col min="16137" max="16137" width="10.6328125" style="87" customWidth="1"/>
    <col min="16138" max="16384" width="6.54296875" style="87"/>
  </cols>
  <sheetData>
    <row r="1" spans="1:11" ht="18.75" customHeight="1">
      <c r="E1" s="88"/>
      <c r="H1" s="87" t="s">
        <v>178</v>
      </c>
    </row>
    <row r="4" spans="1:11" ht="18.75" customHeight="1">
      <c r="F4" s="89" t="s">
        <v>179</v>
      </c>
      <c r="G4" s="90" t="s">
        <v>180</v>
      </c>
      <c r="H4" s="90"/>
      <c r="I4" s="90"/>
    </row>
    <row r="5" spans="1:11" ht="18.75" customHeight="1">
      <c r="F5" s="91" t="s">
        <v>181</v>
      </c>
      <c r="G5" s="92" t="s">
        <v>182</v>
      </c>
      <c r="H5" s="92"/>
      <c r="I5" s="93"/>
    </row>
    <row r="6" spans="1:11" ht="18.75" customHeight="1">
      <c r="F6" s="94"/>
      <c r="G6" s="94"/>
      <c r="H6" s="94"/>
      <c r="I6" s="94"/>
    </row>
    <row r="8" spans="1:11" ht="18.75" customHeight="1">
      <c r="A8" s="530" t="s">
        <v>219</v>
      </c>
      <c r="B8" s="530"/>
      <c r="C8" s="530"/>
      <c r="D8" s="530"/>
      <c r="E8" s="530"/>
      <c r="F8" s="530"/>
      <c r="G8" s="530"/>
      <c r="H8" s="530"/>
      <c r="I8" s="530"/>
    </row>
    <row r="10" spans="1:11" ht="18.75" customHeight="1">
      <c r="A10" s="95" t="s">
        <v>183</v>
      </c>
    </row>
    <row r="12" spans="1:11" ht="18.75" customHeight="1">
      <c r="A12" s="531" t="s">
        <v>184</v>
      </c>
      <c r="B12" s="253" t="s">
        <v>69</v>
      </c>
      <c r="C12" s="255"/>
      <c r="D12" s="253" t="s">
        <v>185</v>
      </c>
      <c r="E12" s="255"/>
      <c r="F12" s="260" t="s">
        <v>186</v>
      </c>
      <c r="G12" s="267" t="s">
        <v>187</v>
      </c>
      <c r="H12" s="263"/>
      <c r="I12" s="273"/>
      <c r="J12" s="21"/>
      <c r="K12" s="21"/>
    </row>
    <row r="13" spans="1:11" s="95" customFormat="1" ht="18.75" customHeight="1" thickBot="1">
      <c r="A13" s="532"/>
      <c r="B13" s="256"/>
      <c r="C13" s="258"/>
      <c r="D13" s="256"/>
      <c r="E13" s="258"/>
      <c r="F13" s="262"/>
      <c r="G13" s="268"/>
      <c r="H13" s="265"/>
      <c r="I13" s="274"/>
      <c r="J13" s="21"/>
      <c r="K13" s="21"/>
    </row>
    <row r="14" spans="1:11" s="95" customFormat="1" ht="18.75" customHeight="1" thickTop="1">
      <c r="A14" s="538" t="s">
        <v>29</v>
      </c>
      <c r="B14" s="540" t="s">
        <v>150</v>
      </c>
      <c r="C14" s="540"/>
      <c r="D14" s="283" t="s">
        <v>188</v>
      </c>
      <c r="E14" s="284"/>
      <c r="F14" s="542" t="s">
        <v>189</v>
      </c>
      <c r="G14" s="544" t="s">
        <v>190</v>
      </c>
      <c r="H14" s="544"/>
      <c r="I14" s="545"/>
      <c r="J14" s="96"/>
      <c r="K14" s="96"/>
    </row>
    <row r="15" spans="1:11" s="95" customFormat="1" ht="18.75" customHeight="1">
      <c r="A15" s="539"/>
      <c r="B15" s="541"/>
      <c r="C15" s="541"/>
      <c r="D15" s="285"/>
      <c r="E15" s="286"/>
      <c r="F15" s="543"/>
      <c r="G15" s="546"/>
      <c r="H15" s="546"/>
      <c r="I15" s="547"/>
      <c r="J15" s="96"/>
      <c r="K15" s="96"/>
    </row>
    <row r="16" spans="1:11" s="95" customFormat="1" ht="18.75" customHeight="1">
      <c r="A16" s="533" t="s">
        <v>71</v>
      </c>
      <c r="B16" s="534" t="s">
        <v>191</v>
      </c>
      <c r="C16" s="534"/>
      <c r="D16" s="283" t="s">
        <v>146</v>
      </c>
      <c r="E16" s="284"/>
      <c r="F16" s="535" t="s">
        <v>189</v>
      </c>
      <c r="G16" s="536" t="s">
        <v>192</v>
      </c>
      <c r="H16" s="536"/>
      <c r="I16" s="537"/>
      <c r="J16" s="96"/>
      <c r="K16" s="96"/>
    </row>
    <row r="17" spans="1:11" s="95" customFormat="1" ht="18.75" customHeight="1">
      <c r="A17" s="533"/>
      <c r="B17" s="534"/>
      <c r="C17" s="534"/>
      <c r="D17" s="285"/>
      <c r="E17" s="286"/>
      <c r="F17" s="535"/>
      <c r="G17" s="536"/>
      <c r="H17" s="536"/>
      <c r="I17" s="537"/>
      <c r="J17" s="96"/>
      <c r="K17" s="96"/>
    </row>
    <row r="18" spans="1:11" s="95" customFormat="1" ht="18.75" customHeight="1">
      <c r="A18" s="533" t="s">
        <v>193</v>
      </c>
      <c r="B18" s="534" t="s">
        <v>194</v>
      </c>
      <c r="C18" s="534"/>
      <c r="D18" s="283" t="s">
        <v>152</v>
      </c>
      <c r="E18" s="284"/>
      <c r="F18" s="535" t="s">
        <v>195</v>
      </c>
      <c r="G18" s="536" t="s">
        <v>196</v>
      </c>
      <c r="H18" s="536"/>
      <c r="I18" s="537"/>
      <c r="J18" s="96"/>
      <c r="K18" s="96"/>
    </row>
    <row r="19" spans="1:11" s="95" customFormat="1" ht="18.75" customHeight="1">
      <c r="A19" s="533"/>
      <c r="B19" s="534"/>
      <c r="C19" s="534"/>
      <c r="D19" s="285"/>
      <c r="E19" s="286"/>
      <c r="F19" s="535"/>
      <c r="G19" s="536"/>
      <c r="H19" s="536"/>
      <c r="I19" s="537"/>
      <c r="J19" s="96"/>
      <c r="K19" s="96"/>
    </row>
    <row r="20" spans="1:11" s="95" customFormat="1" ht="18.75" customHeight="1">
      <c r="A20" s="548" t="s">
        <v>197</v>
      </c>
      <c r="B20" s="307" t="s">
        <v>198</v>
      </c>
      <c r="C20" s="309"/>
      <c r="D20" s="310" t="s">
        <v>152</v>
      </c>
      <c r="E20" s="311"/>
      <c r="F20" s="549" t="s">
        <v>189</v>
      </c>
      <c r="G20" s="310" t="s">
        <v>199</v>
      </c>
      <c r="H20" s="550"/>
      <c r="I20" s="551"/>
      <c r="J20" s="96"/>
      <c r="K20" s="96"/>
    </row>
    <row r="21" spans="1:11" s="95" customFormat="1" ht="18.75" customHeight="1">
      <c r="A21" s="539"/>
      <c r="B21" s="280"/>
      <c r="C21" s="282"/>
      <c r="D21" s="285"/>
      <c r="E21" s="286"/>
      <c r="F21" s="543"/>
      <c r="G21" s="285"/>
      <c r="H21" s="552"/>
      <c r="I21" s="553"/>
      <c r="J21" s="96"/>
      <c r="K21" s="96"/>
    </row>
    <row r="22" spans="1:11" s="95" customFormat="1" ht="18.75" customHeight="1">
      <c r="A22" s="533"/>
      <c r="B22" s="534"/>
      <c r="C22" s="534"/>
      <c r="D22" s="283"/>
      <c r="E22" s="284"/>
      <c r="F22" s="535"/>
      <c r="G22" s="536"/>
      <c r="H22" s="536"/>
      <c r="I22" s="537"/>
      <c r="J22" s="96"/>
      <c r="K22" s="96"/>
    </row>
    <row r="23" spans="1:11" s="95" customFormat="1" ht="18.75" customHeight="1">
      <c r="A23" s="533"/>
      <c r="B23" s="534"/>
      <c r="C23" s="534"/>
      <c r="D23" s="285"/>
      <c r="E23" s="286"/>
      <c r="F23" s="535"/>
      <c r="G23" s="536"/>
      <c r="H23" s="536"/>
      <c r="I23" s="537"/>
      <c r="J23" s="96"/>
      <c r="K23" s="96"/>
    </row>
    <row r="24" spans="1:11" s="95" customFormat="1" ht="18.75" customHeight="1">
      <c r="A24" s="533"/>
      <c r="B24" s="534"/>
      <c r="C24" s="534"/>
      <c r="D24" s="283"/>
      <c r="E24" s="284"/>
      <c r="F24" s="535"/>
      <c r="G24" s="536"/>
      <c r="H24" s="536"/>
      <c r="I24" s="537"/>
      <c r="J24" s="96"/>
      <c r="K24" s="96"/>
    </row>
    <row r="25" spans="1:11" ht="18.75" customHeight="1">
      <c r="A25" s="533"/>
      <c r="B25" s="534"/>
      <c r="C25" s="534"/>
      <c r="D25" s="285"/>
      <c r="E25" s="286"/>
      <c r="F25" s="535"/>
      <c r="G25" s="536"/>
      <c r="H25" s="536"/>
      <c r="I25" s="537"/>
      <c r="J25" s="96"/>
      <c r="K25" s="96"/>
    </row>
    <row r="26" spans="1:11" ht="18.75" customHeight="1">
      <c r="A26" s="533"/>
      <c r="B26" s="534"/>
      <c r="C26" s="534"/>
      <c r="D26" s="283"/>
      <c r="E26" s="284"/>
      <c r="F26" s="535"/>
      <c r="G26" s="536"/>
      <c r="H26" s="536"/>
      <c r="I26" s="537"/>
    </row>
    <row r="27" spans="1:11" ht="18.75" customHeight="1">
      <c r="A27" s="533"/>
      <c r="B27" s="534"/>
      <c r="C27" s="534"/>
      <c r="D27" s="285"/>
      <c r="E27" s="286"/>
      <c r="F27" s="535"/>
      <c r="G27" s="536"/>
      <c r="H27" s="536"/>
      <c r="I27" s="537"/>
    </row>
    <row r="28" spans="1:11" ht="18.75" customHeight="1">
      <c r="A28" s="533"/>
      <c r="B28" s="534"/>
      <c r="C28" s="534"/>
      <c r="D28" s="283"/>
      <c r="E28" s="284"/>
      <c r="F28" s="535"/>
      <c r="G28" s="536"/>
      <c r="H28" s="536"/>
      <c r="I28" s="537"/>
    </row>
    <row r="29" spans="1:11" ht="18.75" customHeight="1">
      <c r="A29" s="533"/>
      <c r="B29" s="534"/>
      <c r="C29" s="534"/>
      <c r="D29" s="285"/>
      <c r="E29" s="286"/>
      <c r="F29" s="535"/>
      <c r="G29" s="536"/>
      <c r="H29" s="536"/>
      <c r="I29" s="537"/>
    </row>
    <row r="30" spans="1:11" ht="18.75" customHeight="1">
      <c r="A30" s="533"/>
      <c r="B30" s="534"/>
      <c r="C30" s="534"/>
      <c r="D30" s="283"/>
      <c r="E30" s="284"/>
      <c r="F30" s="535"/>
      <c r="G30" s="536"/>
      <c r="H30" s="536"/>
      <c r="I30" s="537"/>
    </row>
    <row r="31" spans="1:11" ht="18.75" customHeight="1">
      <c r="A31" s="533"/>
      <c r="B31" s="534"/>
      <c r="C31" s="534"/>
      <c r="D31" s="285"/>
      <c r="E31" s="286"/>
      <c r="F31" s="535"/>
      <c r="G31" s="536"/>
      <c r="H31" s="536"/>
      <c r="I31" s="537"/>
    </row>
    <row r="32" spans="1:11" ht="18.75" customHeight="1">
      <c r="A32" s="533"/>
      <c r="B32" s="534"/>
      <c r="C32" s="534"/>
      <c r="D32" s="310"/>
      <c r="E32" s="311"/>
      <c r="F32" s="535"/>
      <c r="G32" s="536"/>
      <c r="H32" s="536"/>
      <c r="I32" s="537"/>
    </row>
    <row r="33" spans="1:9" ht="18.75" customHeight="1">
      <c r="A33" s="554"/>
      <c r="B33" s="555"/>
      <c r="C33" s="555"/>
      <c r="D33" s="556"/>
      <c r="E33" s="557"/>
      <c r="F33" s="558"/>
      <c r="G33" s="559"/>
      <c r="H33" s="559"/>
      <c r="I33" s="560"/>
    </row>
  </sheetData>
  <mergeCells count="56">
    <mergeCell ref="A30:A31"/>
    <mergeCell ref="B30:C31"/>
    <mergeCell ref="D30:E31"/>
    <mergeCell ref="F30:F31"/>
    <mergeCell ref="G30:I31"/>
    <mergeCell ref="A32:A33"/>
    <mergeCell ref="B32:C33"/>
    <mergeCell ref="D32:E33"/>
    <mergeCell ref="F32:F33"/>
    <mergeCell ref="G32:I33"/>
    <mergeCell ref="A26:A27"/>
    <mergeCell ref="B26:C27"/>
    <mergeCell ref="D26:E27"/>
    <mergeCell ref="F26:F27"/>
    <mergeCell ref="G26:I27"/>
    <mergeCell ref="A28:A29"/>
    <mergeCell ref="B28:C29"/>
    <mergeCell ref="D28:E29"/>
    <mergeCell ref="F28:F29"/>
    <mergeCell ref="G28:I29"/>
    <mergeCell ref="A22:A23"/>
    <mergeCell ref="B22:C23"/>
    <mergeCell ref="D22:E23"/>
    <mergeCell ref="F22:F23"/>
    <mergeCell ref="G22:I23"/>
    <mergeCell ref="A24:A25"/>
    <mergeCell ref="B24:C25"/>
    <mergeCell ref="D24:E25"/>
    <mergeCell ref="F24:F25"/>
    <mergeCell ref="G24:I25"/>
    <mergeCell ref="A18:A19"/>
    <mergeCell ref="B18:C19"/>
    <mergeCell ref="D18:E19"/>
    <mergeCell ref="F18:F19"/>
    <mergeCell ref="G18:I19"/>
    <mergeCell ref="A20:A21"/>
    <mergeCell ref="B20:C21"/>
    <mergeCell ref="D20:E21"/>
    <mergeCell ref="F20:F21"/>
    <mergeCell ref="G20:I21"/>
    <mergeCell ref="A14:A15"/>
    <mergeCell ref="B14:C15"/>
    <mergeCell ref="D14:E15"/>
    <mergeCell ref="F14:F15"/>
    <mergeCell ref="G14:I15"/>
    <mergeCell ref="A16:A17"/>
    <mergeCell ref="B16:C17"/>
    <mergeCell ref="D16:E17"/>
    <mergeCell ref="F16:F17"/>
    <mergeCell ref="G16:I17"/>
    <mergeCell ref="A8:I8"/>
    <mergeCell ref="A12:A13"/>
    <mergeCell ref="B12:C13"/>
    <mergeCell ref="D12:E13"/>
    <mergeCell ref="F12:F13"/>
    <mergeCell ref="G12:I13"/>
  </mergeCells>
  <phoneticPr fontId="2"/>
  <dataValidations count="1">
    <dataValidation type="list" allowBlank="1" showInputMessage="1" showErrorMessage="1" sqref="D14:E33" xr:uid="{9BA6B8BF-A817-49AF-8A9F-E3FAABD99D21}">
      <formula1>"遊具,運動用具,教具,保健衛生用品,　,"</formula1>
    </dataValidation>
  </dataValidations>
  <pageMargins left="0.51181102362204722" right="0.35433070866141736"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94AE-B1F7-47F8-BBC8-2E4E3FA436E6}">
  <sheetPr>
    <tabColor theme="6" tint="0.59999389629810485"/>
  </sheetPr>
  <dimension ref="A1:I30"/>
  <sheetViews>
    <sheetView topLeftCell="A13" zoomScaleNormal="100" workbookViewId="0">
      <selection activeCell="Q14" sqref="Q14"/>
    </sheetView>
  </sheetViews>
  <sheetFormatPr defaultColWidth="6.54296875" defaultRowHeight="13.5"/>
  <cols>
    <col min="1" max="4" width="6.54296875" style="87" customWidth="1"/>
    <col min="5" max="5" width="1.7265625" style="87" customWidth="1"/>
    <col min="6" max="6" width="11.54296875" style="87" customWidth="1"/>
    <col min="7" max="8" width="6.54296875" style="87" customWidth="1"/>
    <col min="9" max="9" width="10.6328125" style="87" customWidth="1"/>
    <col min="10" max="256" width="6.54296875" style="87"/>
    <col min="257" max="260" width="6.54296875" style="87" customWidth="1"/>
    <col min="261" max="261" width="1.7265625" style="87" customWidth="1"/>
    <col min="262" max="262" width="11.54296875" style="87" customWidth="1"/>
    <col min="263" max="264" width="6.54296875" style="87" customWidth="1"/>
    <col min="265" max="265" width="10.6328125" style="87" customWidth="1"/>
    <col min="266" max="512" width="6.54296875" style="87"/>
    <col min="513" max="516" width="6.54296875" style="87" customWidth="1"/>
    <col min="517" max="517" width="1.7265625" style="87" customWidth="1"/>
    <col min="518" max="518" width="11.54296875" style="87" customWidth="1"/>
    <col min="519" max="520" width="6.54296875" style="87" customWidth="1"/>
    <col min="521" max="521" width="10.6328125" style="87" customWidth="1"/>
    <col min="522" max="768" width="6.54296875" style="87"/>
    <col min="769" max="772" width="6.54296875" style="87" customWidth="1"/>
    <col min="773" max="773" width="1.7265625" style="87" customWidth="1"/>
    <col min="774" max="774" width="11.54296875" style="87" customWidth="1"/>
    <col min="775" max="776" width="6.54296875" style="87" customWidth="1"/>
    <col min="777" max="777" width="10.6328125" style="87" customWidth="1"/>
    <col min="778" max="1024" width="6.54296875" style="87"/>
    <col min="1025" max="1028" width="6.54296875" style="87" customWidth="1"/>
    <col min="1029" max="1029" width="1.7265625" style="87" customWidth="1"/>
    <col min="1030" max="1030" width="11.54296875" style="87" customWidth="1"/>
    <col min="1031" max="1032" width="6.54296875" style="87" customWidth="1"/>
    <col min="1033" max="1033" width="10.6328125" style="87" customWidth="1"/>
    <col min="1034" max="1280" width="6.54296875" style="87"/>
    <col min="1281" max="1284" width="6.54296875" style="87" customWidth="1"/>
    <col min="1285" max="1285" width="1.7265625" style="87" customWidth="1"/>
    <col min="1286" max="1286" width="11.54296875" style="87" customWidth="1"/>
    <col min="1287" max="1288" width="6.54296875" style="87" customWidth="1"/>
    <col min="1289" max="1289" width="10.6328125" style="87" customWidth="1"/>
    <col min="1290" max="1536" width="6.54296875" style="87"/>
    <col min="1537" max="1540" width="6.54296875" style="87" customWidth="1"/>
    <col min="1541" max="1541" width="1.7265625" style="87" customWidth="1"/>
    <col min="1542" max="1542" width="11.54296875" style="87" customWidth="1"/>
    <col min="1543" max="1544" width="6.54296875" style="87" customWidth="1"/>
    <col min="1545" max="1545" width="10.6328125" style="87" customWidth="1"/>
    <col min="1546" max="1792" width="6.54296875" style="87"/>
    <col min="1793" max="1796" width="6.54296875" style="87" customWidth="1"/>
    <col min="1797" max="1797" width="1.7265625" style="87" customWidth="1"/>
    <col min="1798" max="1798" width="11.54296875" style="87" customWidth="1"/>
    <col min="1799" max="1800" width="6.54296875" style="87" customWidth="1"/>
    <col min="1801" max="1801" width="10.6328125" style="87" customWidth="1"/>
    <col min="1802" max="2048" width="6.54296875" style="87"/>
    <col min="2049" max="2052" width="6.54296875" style="87" customWidth="1"/>
    <col min="2053" max="2053" width="1.7265625" style="87" customWidth="1"/>
    <col min="2054" max="2054" width="11.54296875" style="87" customWidth="1"/>
    <col min="2055" max="2056" width="6.54296875" style="87" customWidth="1"/>
    <col min="2057" max="2057" width="10.6328125" style="87" customWidth="1"/>
    <col min="2058" max="2304" width="6.54296875" style="87"/>
    <col min="2305" max="2308" width="6.54296875" style="87" customWidth="1"/>
    <col min="2309" max="2309" width="1.7265625" style="87" customWidth="1"/>
    <col min="2310" max="2310" width="11.54296875" style="87" customWidth="1"/>
    <col min="2311" max="2312" width="6.54296875" style="87" customWidth="1"/>
    <col min="2313" max="2313" width="10.6328125" style="87" customWidth="1"/>
    <col min="2314" max="2560" width="6.54296875" style="87"/>
    <col min="2561" max="2564" width="6.54296875" style="87" customWidth="1"/>
    <col min="2565" max="2565" width="1.7265625" style="87" customWidth="1"/>
    <col min="2566" max="2566" width="11.54296875" style="87" customWidth="1"/>
    <col min="2567" max="2568" width="6.54296875" style="87" customWidth="1"/>
    <col min="2569" max="2569" width="10.6328125" style="87" customWidth="1"/>
    <col min="2570" max="2816" width="6.54296875" style="87"/>
    <col min="2817" max="2820" width="6.54296875" style="87" customWidth="1"/>
    <col min="2821" max="2821" width="1.7265625" style="87" customWidth="1"/>
    <col min="2822" max="2822" width="11.54296875" style="87" customWidth="1"/>
    <col min="2823" max="2824" width="6.54296875" style="87" customWidth="1"/>
    <col min="2825" max="2825" width="10.6328125" style="87" customWidth="1"/>
    <col min="2826" max="3072" width="6.54296875" style="87"/>
    <col min="3073" max="3076" width="6.54296875" style="87" customWidth="1"/>
    <col min="3077" max="3077" width="1.7265625" style="87" customWidth="1"/>
    <col min="3078" max="3078" width="11.54296875" style="87" customWidth="1"/>
    <col min="3079" max="3080" width="6.54296875" style="87" customWidth="1"/>
    <col min="3081" max="3081" width="10.6328125" style="87" customWidth="1"/>
    <col min="3082" max="3328" width="6.54296875" style="87"/>
    <col min="3329" max="3332" width="6.54296875" style="87" customWidth="1"/>
    <col min="3333" max="3333" width="1.7265625" style="87" customWidth="1"/>
    <col min="3334" max="3334" width="11.54296875" style="87" customWidth="1"/>
    <col min="3335" max="3336" width="6.54296875" style="87" customWidth="1"/>
    <col min="3337" max="3337" width="10.6328125" style="87" customWidth="1"/>
    <col min="3338" max="3584" width="6.54296875" style="87"/>
    <col min="3585" max="3588" width="6.54296875" style="87" customWidth="1"/>
    <col min="3589" max="3589" width="1.7265625" style="87" customWidth="1"/>
    <col min="3590" max="3590" width="11.54296875" style="87" customWidth="1"/>
    <col min="3591" max="3592" width="6.54296875" style="87" customWidth="1"/>
    <col min="3593" max="3593" width="10.6328125" style="87" customWidth="1"/>
    <col min="3594" max="3840" width="6.54296875" style="87"/>
    <col min="3841" max="3844" width="6.54296875" style="87" customWidth="1"/>
    <col min="3845" max="3845" width="1.7265625" style="87" customWidth="1"/>
    <col min="3846" max="3846" width="11.54296875" style="87" customWidth="1"/>
    <col min="3847" max="3848" width="6.54296875" style="87" customWidth="1"/>
    <col min="3849" max="3849" width="10.6328125" style="87" customWidth="1"/>
    <col min="3850" max="4096" width="6.54296875" style="87"/>
    <col min="4097" max="4100" width="6.54296875" style="87" customWidth="1"/>
    <col min="4101" max="4101" width="1.7265625" style="87" customWidth="1"/>
    <col min="4102" max="4102" width="11.54296875" style="87" customWidth="1"/>
    <col min="4103" max="4104" width="6.54296875" style="87" customWidth="1"/>
    <col min="4105" max="4105" width="10.6328125" style="87" customWidth="1"/>
    <col min="4106" max="4352" width="6.54296875" style="87"/>
    <col min="4353" max="4356" width="6.54296875" style="87" customWidth="1"/>
    <col min="4357" max="4357" width="1.7265625" style="87" customWidth="1"/>
    <col min="4358" max="4358" width="11.54296875" style="87" customWidth="1"/>
    <col min="4359" max="4360" width="6.54296875" style="87" customWidth="1"/>
    <col min="4361" max="4361" width="10.6328125" style="87" customWidth="1"/>
    <col min="4362" max="4608" width="6.54296875" style="87"/>
    <col min="4609" max="4612" width="6.54296875" style="87" customWidth="1"/>
    <col min="4613" max="4613" width="1.7265625" style="87" customWidth="1"/>
    <col min="4614" max="4614" width="11.54296875" style="87" customWidth="1"/>
    <col min="4615" max="4616" width="6.54296875" style="87" customWidth="1"/>
    <col min="4617" max="4617" width="10.6328125" style="87" customWidth="1"/>
    <col min="4618" max="4864" width="6.54296875" style="87"/>
    <col min="4865" max="4868" width="6.54296875" style="87" customWidth="1"/>
    <col min="4869" max="4869" width="1.7265625" style="87" customWidth="1"/>
    <col min="4870" max="4870" width="11.54296875" style="87" customWidth="1"/>
    <col min="4871" max="4872" width="6.54296875" style="87" customWidth="1"/>
    <col min="4873" max="4873" width="10.6328125" style="87" customWidth="1"/>
    <col min="4874" max="5120" width="6.54296875" style="87"/>
    <col min="5121" max="5124" width="6.54296875" style="87" customWidth="1"/>
    <col min="5125" max="5125" width="1.7265625" style="87" customWidth="1"/>
    <col min="5126" max="5126" width="11.54296875" style="87" customWidth="1"/>
    <col min="5127" max="5128" width="6.54296875" style="87" customWidth="1"/>
    <col min="5129" max="5129" width="10.6328125" style="87" customWidth="1"/>
    <col min="5130" max="5376" width="6.54296875" style="87"/>
    <col min="5377" max="5380" width="6.54296875" style="87" customWidth="1"/>
    <col min="5381" max="5381" width="1.7265625" style="87" customWidth="1"/>
    <col min="5382" max="5382" width="11.54296875" style="87" customWidth="1"/>
    <col min="5383" max="5384" width="6.54296875" style="87" customWidth="1"/>
    <col min="5385" max="5385" width="10.6328125" style="87" customWidth="1"/>
    <col min="5386" max="5632" width="6.54296875" style="87"/>
    <col min="5633" max="5636" width="6.54296875" style="87" customWidth="1"/>
    <col min="5637" max="5637" width="1.7265625" style="87" customWidth="1"/>
    <col min="5638" max="5638" width="11.54296875" style="87" customWidth="1"/>
    <col min="5639" max="5640" width="6.54296875" style="87" customWidth="1"/>
    <col min="5641" max="5641" width="10.6328125" style="87" customWidth="1"/>
    <col min="5642" max="5888" width="6.54296875" style="87"/>
    <col min="5889" max="5892" width="6.54296875" style="87" customWidth="1"/>
    <col min="5893" max="5893" width="1.7265625" style="87" customWidth="1"/>
    <col min="5894" max="5894" width="11.54296875" style="87" customWidth="1"/>
    <col min="5895" max="5896" width="6.54296875" style="87" customWidth="1"/>
    <col min="5897" max="5897" width="10.6328125" style="87" customWidth="1"/>
    <col min="5898" max="6144" width="6.54296875" style="87"/>
    <col min="6145" max="6148" width="6.54296875" style="87" customWidth="1"/>
    <col min="6149" max="6149" width="1.7265625" style="87" customWidth="1"/>
    <col min="6150" max="6150" width="11.54296875" style="87" customWidth="1"/>
    <col min="6151" max="6152" width="6.54296875" style="87" customWidth="1"/>
    <col min="6153" max="6153" width="10.6328125" style="87" customWidth="1"/>
    <col min="6154" max="6400" width="6.54296875" style="87"/>
    <col min="6401" max="6404" width="6.54296875" style="87" customWidth="1"/>
    <col min="6405" max="6405" width="1.7265625" style="87" customWidth="1"/>
    <col min="6406" max="6406" width="11.54296875" style="87" customWidth="1"/>
    <col min="6407" max="6408" width="6.54296875" style="87" customWidth="1"/>
    <col min="6409" max="6409" width="10.6328125" style="87" customWidth="1"/>
    <col min="6410" max="6656" width="6.54296875" style="87"/>
    <col min="6657" max="6660" width="6.54296875" style="87" customWidth="1"/>
    <col min="6661" max="6661" width="1.7265625" style="87" customWidth="1"/>
    <col min="6662" max="6662" width="11.54296875" style="87" customWidth="1"/>
    <col min="6663" max="6664" width="6.54296875" style="87" customWidth="1"/>
    <col min="6665" max="6665" width="10.6328125" style="87" customWidth="1"/>
    <col min="6666" max="6912" width="6.54296875" style="87"/>
    <col min="6913" max="6916" width="6.54296875" style="87" customWidth="1"/>
    <col min="6917" max="6917" width="1.7265625" style="87" customWidth="1"/>
    <col min="6918" max="6918" width="11.54296875" style="87" customWidth="1"/>
    <col min="6919" max="6920" width="6.54296875" style="87" customWidth="1"/>
    <col min="6921" max="6921" width="10.6328125" style="87" customWidth="1"/>
    <col min="6922" max="7168" width="6.54296875" style="87"/>
    <col min="7169" max="7172" width="6.54296875" style="87" customWidth="1"/>
    <col min="7173" max="7173" width="1.7265625" style="87" customWidth="1"/>
    <col min="7174" max="7174" width="11.54296875" style="87" customWidth="1"/>
    <col min="7175" max="7176" width="6.54296875" style="87" customWidth="1"/>
    <col min="7177" max="7177" width="10.6328125" style="87" customWidth="1"/>
    <col min="7178" max="7424" width="6.54296875" style="87"/>
    <col min="7425" max="7428" width="6.54296875" style="87" customWidth="1"/>
    <col min="7429" max="7429" width="1.7265625" style="87" customWidth="1"/>
    <col min="7430" max="7430" width="11.54296875" style="87" customWidth="1"/>
    <col min="7431" max="7432" width="6.54296875" style="87" customWidth="1"/>
    <col min="7433" max="7433" width="10.6328125" style="87" customWidth="1"/>
    <col min="7434" max="7680" width="6.54296875" style="87"/>
    <col min="7681" max="7684" width="6.54296875" style="87" customWidth="1"/>
    <col min="7685" max="7685" width="1.7265625" style="87" customWidth="1"/>
    <col min="7686" max="7686" width="11.54296875" style="87" customWidth="1"/>
    <col min="7687" max="7688" width="6.54296875" style="87" customWidth="1"/>
    <col min="7689" max="7689" width="10.6328125" style="87" customWidth="1"/>
    <col min="7690" max="7936" width="6.54296875" style="87"/>
    <col min="7937" max="7940" width="6.54296875" style="87" customWidth="1"/>
    <col min="7941" max="7941" width="1.7265625" style="87" customWidth="1"/>
    <col min="7942" max="7942" width="11.54296875" style="87" customWidth="1"/>
    <col min="7943" max="7944" width="6.54296875" style="87" customWidth="1"/>
    <col min="7945" max="7945" width="10.6328125" style="87" customWidth="1"/>
    <col min="7946" max="8192" width="6.54296875" style="87"/>
    <col min="8193" max="8196" width="6.54296875" style="87" customWidth="1"/>
    <col min="8197" max="8197" width="1.7265625" style="87" customWidth="1"/>
    <col min="8198" max="8198" width="11.54296875" style="87" customWidth="1"/>
    <col min="8199" max="8200" width="6.54296875" style="87" customWidth="1"/>
    <col min="8201" max="8201" width="10.6328125" style="87" customWidth="1"/>
    <col min="8202" max="8448" width="6.54296875" style="87"/>
    <col min="8449" max="8452" width="6.54296875" style="87" customWidth="1"/>
    <col min="8453" max="8453" width="1.7265625" style="87" customWidth="1"/>
    <col min="8454" max="8454" width="11.54296875" style="87" customWidth="1"/>
    <col min="8455" max="8456" width="6.54296875" style="87" customWidth="1"/>
    <col min="8457" max="8457" width="10.6328125" style="87" customWidth="1"/>
    <col min="8458" max="8704" width="6.54296875" style="87"/>
    <col min="8705" max="8708" width="6.54296875" style="87" customWidth="1"/>
    <col min="8709" max="8709" width="1.7265625" style="87" customWidth="1"/>
    <col min="8710" max="8710" width="11.54296875" style="87" customWidth="1"/>
    <col min="8711" max="8712" width="6.54296875" style="87" customWidth="1"/>
    <col min="8713" max="8713" width="10.6328125" style="87" customWidth="1"/>
    <col min="8714" max="8960" width="6.54296875" style="87"/>
    <col min="8961" max="8964" width="6.54296875" style="87" customWidth="1"/>
    <col min="8965" max="8965" width="1.7265625" style="87" customWidth="1"/>
    <col min="8966" max="8966" width="11.54296875" style="87" customWidth="1"/>
    <col min="8967" max="8968" width="6.54296875" style="87" customWidth="1"/>
    <col min="8969" max="8969" width="10.6328125" style="87" customWidth="1"/>
    <col min="8970" max="9216" width="6.54296875" style="87"/>
    <col min="9217" max="9220" width="6.54296875" style="87" customWidth="1"/>
    <col min="9221" max="9221" width="1.7265625" style="87" customWidth="1"/>
    <col min="9222" max="9222" width="11.54296875" style="87" customWidth="1"/>
    <col min="9223" max="9224" width="6.54296875" style="87" customWidth="1"/>
    <col min="9225" max="9225" width="10.6328125" style="87" customWidth="1"/>
    <col min="9226" max="9472" width="6.54296875" style="87"/>
    <col min="9473" max="9476" width="6.54296875" style="87" customWidth="1"/>
    <col min="9477" max="9477" width="1.7265625" style="87" customWidth="1"/>
    <col min="9478" max="9478" width="11.54296875" style="87" customWidth="1"/>
    <col min="9479" max="9480" width="6.54296875" style="87" customWidth="1"/>
    <col min="9481" max="9481" width="10.6328125" style="87" customWidth="1"/>
    <col min="9482" max="9728" width="6.54296875" style="87"/>
    <col min="9729" max="9732" width="6.54296875" style="87" customWidth="1"/>
    <col min="9733" max="9733" width="1.7265625" style="87" customWidth="1"/>
    <col min="9734" max="9734" width="11.54296875" style="87" customWidth="1"/>
    <col min="9735" max="9736" width="6.54296875" style="87" customWidth="1"/>
    <col min="9737" max="9737" width="10.6328125" style="87" customWidth="1"/>
    <col min="9738" max="9984" width="6.54296875" style="87"/>
    <col min="9985" max="9988" width="6.54296875" style="87" customWidth="1"/>
    <col min="9989" max="9989" width="1.7265625" style="87" customWidth="1"/>
    <col min="9990" max="9990" width="11.54296875" style="87" customWidth="1"/>
    <col min="9991" max="9992" width="6.54296875" style="87" customWidth="1"/>
    <col min="9993" max="9993" width="10.6328125" style="87" customWidth="1"/>
    <col min="9994" max="10240" width="6.54296875" style="87"/>
    <col min="10241" max="10244" width="6.54296875" style="87" customWidth="1"/>
    <col min="10245" max="10245" width="1.7265625" style="87" customWidth="1"/>
    <col min="10246" max="10246" width="11.54296875" style="87" customWidth="1"/>
    <col min="10247" max="10248" width="6.54296875" style="87" customWidth="1"/>
    <col min="10249" max="10249" width="10.6328125" style="87" customWidth="1"/>
    <col min="10250" max="10496" width="6.54296875" style="87"/>
    <col min="10497" max="10500" width="6.54296875" style="87" customWidth="1"/>
    <col min="10501" max="10501" width="1.7265625" style="87" customWidth="1"/>
    <col min="10502" max="10502" width="11.54296875" style="87" customWidth="1"/>
    <col min="10503" max="10504" width="6.54296875" style="87" customWidth="1"/>
    <col min="10505" max="10505" width="10.6328125" style="87" customWidth="1"/>
    <col min="10506" max="10752" width="6.54296875" style="87"/>
    <col min="10753" max="10756" width="6.54296875" style="87" customWidth="1"/>
    <col min="10757" max="10757" width="1.7265625" style="87" customWidth="1"/>
    <col min="10758" max="10758" width="11.54296875" style="87" customWidth="1"/>
    <col min="10759" max="10760" width="6.54296875" style="87" customWidth="1"/>
    <col min="10761" max="10761" width="10.6328125" style="87" customWidth="1"/>
    <col min="10762" max="11008" width="6.54296875" style="87"/>
    <col min="11009" max="11012" width="6.54296875" style="87" customWidth="1"/>
    <col min="11013" max="11013" width="1.7265625" style="87" customWidth="1"/>
    <col min="11014" max="11014" width="11.54296875" style="87" customWidth="1"/>
    <col min="11015" max="11016" width="6.54296875" style="87" customWidth="1"/>
    <col min="11017" max="11017" width="10.6328125" style="87" customWidth="1"/>
    <col min="11018" max="11264" width="6.54296875" style="87"/>
    <col min="11265" max="11268" width="6.54296875" style="87" customWidth="1"/>
    <col min="11269" max="11269" width="1.7265625" style="87" customWidth="1"/>
    <col min="11270" max="11270" width="11.54296875" style="87" customWidth="1"/>
    <col min="11271" max="11272" width="6.54296875" style="87" customWidth="1"/>
    <col min="11273" max="11273" width="10.6328125" style="87" customWidth="1"/>
    <col min="11274" max="11520" width="6.54296875" style="87"/>
    <col min="11521" max="11524" width="6.54296875" style="87" customWidth="1"/>
    <col min="11525" max="11525" width="1.7265625" style="87" customWidth="1"/>
    <col min="11526" max="11526" width="11.54296875" style="87" customWidth="1"/>
    <col min="11527" max="11528" width="6.54296875" style="87" customWidth="1"/>
    <col min="11529" max="11529" width="10.6328125" style="87" customWidth="1"/>
    <col min="11530" max="11776" width="6.54296875" style="87"/>
    <col min="11777" max="11780" width="6.54296875" style="87" customWidth="1"/>
    <col min="11781" max="11781" width="1.7265625" style="87" customWidth="1"/>
    <col min="11782" max="11782" width="11.54296875" style="87" customWidth="1"/>
    <col min="11783" max="11784" width="6.54296875" style="87" customWidth="1"/>
    <col min="11785" max="11785" width="10.6328125" style="87" customWidth="1"/>
    <col min="11786" max="12032" width="6.54296875" style="87"/>
    <col min="12033" max="12036" width="6.54296875" style="87" customWidth="1"/>
    <col min="12037" max="12037" width="1.7265625" style="87" customWidth="1"/>
    <col min="12038" max="12038" width="11.54296875" style="87" customWidth="1"/>
    <col min="12039" max="12040" width="6.54296875" style="87" customWidth="1"/>
    <col min="12041" max="12041" width="10.6328125" style="87" customWidth="1"/>
    <col min="12042" max="12288" width="6.54296875" style="87"/>
    <col min="12289" max="12292" width="6.54296875" style="87" customWidth="1"/>
    <col min="12293" max="12293" width="1.7265625" style="87" customWidth="1"/>
    <col min="12294" max="12294" width="11.54296875" style="87" customWidth="1"/>
    <col min="12295" max="12296" width="6.54296875" style="87" customWidth="1"/>
    <col min="12297" max="12297" width="10.6328125" style="87" customWidth="1"/>
    <col min="12298" max="12544" width="6.54296875" style="87"/>
    <col min="12545" max="12548" width="6.54296875" style="87" customWidth="1"/>
    <col min="12549" max="12549" width="1.7265625" style="87" customWidth="1"/>
    <col min="12550" max="12550" width="11.54296875" style="87" customWidth="1"/>
    <col min="12551" max="12552" width="6.54296875" style="87" customWidth="1"/>
    <col min="12553" max="12553" width="10.6328125" style="87" customWidth="1"/>
    <col min="12554" max="12800" width="6.54296875" style="87"/>
    <col min="12801" max="12804" width="6.54296875" style="87" customWidth="1"/>
    <col min="12805" max="12805" width="1.7265625" style="87" customWidth="1"/>
    <col min="12806" max="12806" width="11.54296875" style="87" customWidth="1"/>
    <col min="12807" max="12808" width="6.54296875" style="87" customWidth="1"/>
    <col min="12809" max="12809" width="10.6328125" style="87" customWidth="1"/>
    <col min="12810" max="13056" width="6.54296875" style="87"/>
    <col min="13057" max="13060" width="6.54296875" style="87" customWidth="1"/>
    <col min="13061" max="13061" width="1.7265625" style="87" customWidth="1"/>
    <col min="13062" max="13062" width="11.54296875" style="87" customWidth="1"/>
    <col min="13063" max="13064" width="6.54296875" style="87" customWidth="1"/>
    <col min="13065" max="13065" width="10.6328125" style="87" customWidth="1"/>
    <col min="13066" max="13312" width="6.54296875" style="87"/>
    <col min="13313" max="13316" width="6.54296875" style="87" customWidth="1"/>
    <col min="13317" max="13317" width="1.7265625" style="87" customWidth="1"/>
    <col min="13318" max="13318" width="11.54296875" style="87" customWidth="1"/>
    <col min="13319" max="13320" width="6.54296875" style="87" customWidth="1"/>
    <col min="13321" max="13321" width="10.6328125" style="87" customWidth="1"/>
    <col min="13322" max="13568" width="6.54296875" style="87"/>
    <col min="13569" max="13572" width="6.54296875" style="87" customWidth="1"/>
    <col min="13573" max="13573" width="1.7265625" style="87" customWidth="1"/>
    <col min="13574" max="13574" width="11.54296875" style="87" customWidth="1"/>
    <col min="13575" max="13576" width="6.54296875" style="87" customWidth="1"/>
    <col min="13577" max="13577" width="10.6328125" style="87" customWidth="1"/>
    <col min="13578" max="13824" width="6.54296875" style="87"/>
    <col min="13825" max="13828" width="6.54296875" style="87" customWidth="1"/>
    <col min="13829" max="13829" width="1.7265625" style="87" customWidth="1"/>
    <col min="13830" max="13830" width="11.54296875" style="87" customWidth="1"/>
    <col min="13831" max="13832" width="6.54296875" style="87" customWidth="1"/>
    <col min="13833" max="13833" width="10.6328125" style="87" customWidth="1"/>
    <col min="13834" max="14080" width="6.54296875" style="87"/>
    <col min="14081" max="14084" width="6.54296875" style="87" customWidth="1"/>
    <col min="14085" max="14085" width="1.7265625" style="87" customWidth="1"/>
    <col min="14086" max="14086" width="11.54296875" style="87" customWidth="1"/>
    <col min="14087" max="14088" width="6.54296875" style="87" customWidth="1"/>
    <col min="14089" max="14089" width="10.6328125" style="87" customWidth="1"/>
    <col min="14090" max="14336" width="6.54296875" style="87"/>
    <col min="14337" max="14340" width="6.54296875" style="87" customWidth="1"/>
    <col min="14341" max="14341" width="1.7265625" style="87" customWidth="1"/>
    <col min="14342" max="14342" width="11.54296875" style="87" customWidth="1"/>
    <col min="14343" max="14344" width="6.54296875" style="87" customWidth="1"/>
    <col min="14345" max="14345" width="10.6328125" style="87" customWidth="1"/>
    <col min="14346" max="14592" width="6.54296875" style="87"/>
    <col min="14593" max="14596" width="6.54296875" style="87" customWidth="1"/>
    <col min="14597" max="14597" width="1.7265625" style="87" customWidth="1"/>
    <col min="14598" max="14598" width="11.54296875" style="87" customWidth="1"/>
    <col min="14599" max="14600" width="6.54296875" style="87" customWidth="1"/>
    <col min="14601" max="14601" width="10.6328125" style="87" customWidth="1"/>
    <col min="14602" max="14848" width="6.54296875" style="87"/>
    <col min="14849" max="14852" width="6.54296875" style="87" customWidth="1"/>
    <col min="14853" max="14853" width="1.7265625" style="87" customWidth="1"/>
    <col min="14854" max="14854" width="11.54296875" style="87" customWidth="1"/>
    <col min="14855" max="14856" width="6.54296875" style="87" customWidth="1"/>
    <col min="14857" max="14857" width="10.6328125" style="87" customWidth="1"/>
    <col min="14858" max="15104" width="6.54296875" style="87"/>
    <col min="15105" max="15108" width="6.54296875" style="87" customWidth="1"/>
    <col min="15109" max="15109" width="1.7265625" style="87" customWidth="1"/>
    <col min="15110" max="15110" width="11.54296875" style="87" customWidth="1"/>
    <col min="15111" max="15112" width="6.54296875" style="87" customWidth="1"/>
    <col min="15113" max="15113" width="10.6328125" style="87" customWidth="1"/>
    <col min="15114" max="15360" width="6.54296875" style="87"/>
    <col min="15361" max="15364" width="6.54296875" style="87" customWidth="1"/>
    <col min="15365" max="15365" width="1.7265625" style="87" customWidth="1"/>
    <col min="15366" max="15366" width="11.54296875" style="87" customWidth="1"/>
    <col min="15367" max="15368" width="6.54296875" style="87" customWidth="1"/>
    <col min="15369" max="15369" width="10.6328125" style="87" customWidth="1"/>
    <col min="15370" max="15616" width="6.54296875" style="87"/>
    <col min="15617" max="15620" width="6.54296875" style="87" customWidth="1"/>
    <col min="15621" max="15621" width="1.7265625" style="87" customWidth="1"/>
    <col min="15622" max="15622" width="11.54296875" style="87" customWidth="1"/>
    <col min="15623" max="15624" width="6.54296875" style="87" customWidth="1"/>
    <col min="15625" max="15625" width="10.6328125" style="87" customWidth="1"/>
    <col min="15626" max="15872" width="6.54296875" style="87"/>
    <col min="15873" max="15876" width="6.54296875" style="87" customWidth="1"/>
    <col min="15877" max="15877" width="1.7265625" style="87" customWidth="1"/>
    <col min="15878" max="15878" width="11.54296875" style="87" customWidth="1"/>
    <col min="15879" max="15880" width="6.54296875" style="87" customWidth="1"/>
    <col min="15881" max="15881" width="10.6328125" style="87" customWidth="1"/>
    <col min="15882" max="16128" width="6.54296875" style="87"/>
    <col min="16129" max="16132" width="6.54296875" style="87" customWidth="1"/>
    <col min="16133" max="16133" width="1.7265625" style="87" customWidth="1"/>
    <col min="16134" max="16134" width="11.54296875" style="87" customWidth="1"/>
    <col min="16135" max="16136" width="6.54296875" style="87" customWidth="1"/>
    <col min="16137" max="16137" width="10.6328125" style="87" customWidth="1"/>
    <col min="16138" max="16384" width="6.54296875" style="87"/>
  </cols>
  <sheetData>
    <row r="1" spans="1:9" ht="30" customHeight="1">
      <c r="E1" s="88"/>
      <c r="H1" s="87" t="s">
        <v>178</v>
      </c>
    </row>
    <row r="2" spans="1:9" ht="30" customHeight="1"/>
    <row r="3" spans="1:9" ht="20.100000000000001" customHeight="1"/>
    <row r="4" spans="1:9" ht="20.100000000000001" customHeight="1">
      <c r="F4" s="89" t="s">
        <v>179</v>
      </c>
      <c r="G4" s="90" t="s">
        <v>180</v>
      </c>
      <c r="H4" s="90"/>
      <c r="I4" s="90"/>
    </row>
    <row r="5" spans="1:9" ht="20.100000000000001" customHeight="1">
      <c r="F5" s="91" t="s">
        <v>181</v>
      </c>
      <c r="G5" s="92" t="s">
        <v>182</v>
      </c>
      <c r="H5" s="92"/>
      <c r="I5" s="93"/>
    </row>
    <row r="6" spans="1:9" ht="20.100000000000001" customHeight="1">
      <c r="F6" s="94"/>
      <c r="G6" s="94"/>
      <c r="H6" s="94"/>
      <c r="I6" s="94"/>
    </row>
    <row r="7" spans="1:9" ht="30" customHeight="1"/>
    <row r="8" spans="1:9" ht="30" customHeight="1">
      <c r="A8" s="530" t="s">
        <v>200</v>
      </c>
      <c r="B8" s="530"/>
      <c r="C8" s="530"/>
      <c r="D8" s="530"/>
      <c r="E8" s="530"/>
      <c r="F8" s="530"/>
      <c r="G8" s="530"/>
      <c r="H8" s="530"/>
      <c r="I8" s="530"/>
    </row>
    <row r="9" spans="1:9" ht="30" customHeight="1"/>
    <row r="10" spans="1:9" ht="30" customHeight="1">
      <c r="A10" s="95" t="s">
        <v>201</v>
      </c>
    </row>
    <row r="11" spans="1:9" ht="30" customHeight="1">
      <c r="B11" s="87" t="s">
        <v>202</v>
      </c>
    </row>
    <row r="12" spans="1:9" ht="30" customHeight="1"/>
    <row r="13" spans="1:9" s="95" customFormat="1" ht="30" customHeight="1">
      <c r="A13" s="95" t="s">
        <v>203</v>
      </c>
    </row>
    <row r="14" spans="1:9" s="95" customFormat="1" ht="30" customHeight="1">
      <c r="B14" s="87" t="s">
        <v>204</v>
      </c>
    </row>
    <row r="15" spans="1:9" s="95" customFormat="1" ht="30" customHeight="1"/>
    <row r="16" spans="1:9" s="95" customFormat="1" ht="30" customHeight="1">
      <c r="A16" s="95" t="s">
        <v>205</v>
      </c>
    </row>
    <row r="17" spans="1:9" s="95" customFormat="1" ht="30" customHeight="1">
      <c r="A17" s="87"/>
      <c r="B17" s="87" t="s">
        <v>206</v>
      </c>
    </row>
    <row r="18" spans="1:9" s="95" customFormat="1" ht="30" customHeight="1">
      <c r="A18" s="87"/>
      <c r="B18" s="87" t="s">
        <v>207</v>
      </c>
    </row>
    <row r="19" spans="1:9" s="95" customFormat="1" ht="30" customHeight="1">
      <c r="A19" s="87"/>
      <c r="B19" s="87" t="s">
        <v>208</v>
      </c>
      <c r="C19" s="87"/>
      <c r="D19" s="87"/>
      <c r="E19" s="87"/>
      <c r="F19" s="87"/>
      <c r="G19" s="87"/>
      <c r="H19" s="87"/>
      <c r="I19" s="87"/>
    </row>
    <row r="20" spans="1:9" s="95" customFormat="1" ht="30" customHeight="1">
      <c r="A20" s="87"/>
      <c r="B20" s="87" t="s">
        <v>209</v>
      </c>
      <c r="C20" s="87"/>
      <c r="D20" s="87"/>
      <c r="E20" s="87"/>
      <c r="F20" s="87"/>
      <c r="G20" s="87"/>
      <c r="H20" s="87"/>
      <c r="I20" s="87"/>
    </row>
    <row r="21" spans="1:9" s="95" customFormat="1" ht="30" customHeight="1">
      <c r="A21" s="87"/>
      <c r="B21" s="87" t="s">
        <v>210</v>
      </c>
      <c r="C21" s="87"/>
      <c r="D21" s="87"/>
      <c r="E21" s="87"/>
      <c r="F21" s="87"/>
      <c r="G21" s="87"/>
      <c r="H21" s="87"/>
      <c r="I21" s="87"/>
    </row>
    <row r="22" spans="1:9" s="95" customFormat="1" ht="30" customHeight="1">
      <c r="A22" s="97"/>
    </row>
    <row r="23" spans="1:9" s="95" customFormat="1" ht="30" customHeight="1"/>
    <row r="24" spans="1:9" s="95" customFormat="1" ht="30" customHeight="1"/>
    <row r="25" spans="1:9" ht="30" customHeight="1"/>
    <row r="26" spans="1:9" ht="30" customHeight="1"/>
    <row r="27" spans="1:9" ht="30" customHeight="1"/>
    <row r="28" spans="1:9" ht="30" customHeight="1"/>
    <row r="29" spans="1:9" ht="30" customHeight="1"/>
    <row r="30" spans="1:9" ht="30" customHeight="1"/>
  </sheetData>
  <mergeCells count="1">
    <mergeCell ref="A8:I8"/>
  </mergeCells>
  <phoneticPr fontId="2"/>
  <pageMargins left="0.51181102362204722" right="0.35433070866141736"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交1 </vt:lpstr>
      <vt:lpstr>交2-1</vt:lpstr>
      <vt:lpstr>交2-2</vt:lpstr>
      <vt:lpstr>交3 </vt:lpstr>
      <vt:lpstr>確認書</vt:lpstr>
      <vt:lpstr>物品使用状況報告書（任意様式）</vt:lpstr>
      <vt:lpstr>特命理由書（任意様式、記入例）</vt:lpstr>
      <vt:lpstr>'交1 '!Print_Area</vt:lpstr>
      <vt:lpstr>'交2-1'!Print_Area</vt:lpstr>
      <vt:lpstr>'交2-2'!Print_Area</vt:lpstr>
      <vt:lpstr>'交3 '!Print_Area</vt:lpstr>
      <vt:lpstr>'特命理由書（任意様式、記入例）'!Print_Area</vt:lpstr>
      <vt:lpstr>'交3 '!ア</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益田　伊織</cp:lastModifiedBy>
  <cp:lastPrinted>2025-09-09T01:02:17Z</cp:lastPrinted>
  <dcterms:created xsi:type="dcterms:W3CDTF">2009-11-05T09:13:08Z</dcterms:created>
  <dcterms:modified xsi:type="dcterms:W3CDTF">2025-09-09T01:02:27Z</dcterms:modified>
</cp:coreProperties>
</file>