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X:\助成係\私立幼稚園等環境整備費補助（通称：遊具）\R7\09_★実績報告依頼\3.4差し替え\"/>
    </mc:Choice>
  </mc:AlternateContent>
  <xr:revisionPtr revIDLastSave="0" documentId="13_ncr:1_{05F785D9-925A-4B98-BD46-14ABAABBD09C}" xr6:coauthVersionLast="47" xr6:coauthVersionMax="47" xr10:uidLastSave="{00000000-0000-0000-0000-000000000000}"/>
  <bookViews>
    <workbookView xWindow="20370" yWindow="-120" windowWidth="29040" windowHeight="15720" xr2:uid="{00000000-000D-0000-FFFF-FFFF00000000}"/>
  </bookViews>
  <sheets>
    <sheet name="実1" sheetId="18" r:id="rId1"/>
    <sheet name="実2-1" sheetId="24" r:id="rId2"/>
    <sheet name="実2-2" sheetId="25" r:id="rId3"/>
    <sheet name="実3-1" sheetId="20" r:id="rId4"/>
    <sheet name="実3-２" sheetId="27" r:id="rId5"/>
  </sheets>
  <definedNames>
    <definedName name="_xlnm.Print_Area" localSheetId="0">実1!$A$1:$T$69</definedName>
    <definedName name="_xlnm.Print_Area" localSheetId="1">'実2-1'!$A$1:$AB$66</definedName>
    <definedName name="_xlnm.Print_Area" localSheetId="2">'実2-2'!$A$1:$AB$66</definedName>
    <definedName name="_xlnm.Print_Area" localSheetId="3">'実3-1'!$A$1:$Y$63</definedName>
    <definedName name="_xlnm.Print_Area" localSheetId="4">'実3-２'!$A$1:$Y$63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7" i="27" l="1"/>
  <c r="K37" i="27"/>
  <c r="K35" i="27"/>
  <c r="Q35" i="27" s="1"/>
  <c r="K33" i="27"/>
  <c r="Q33" i="27" s="1"/>
  <c r="K31" i="27"/>
  <c r="Q31" i="27" s="1"/>
  <c r="Q20" i="27"/>
  <c r="K20" i="27"/>
  <c r="K18" i="27"/>
  <c r="Q18" i="27" s="1"/>
  <c r="K16" i="27"/>
  <c r="Q16" i="27" s="1"/>
  <c r="K14" i="27"/>
  <c r="Q14" i="27" s="1"/>
  <c r="K46" i="20"/>
  <c r="Q24" i="27" l="1"/>
  <c r="Q41" i="27"/>
  <c r="K46" i="27" l="1"/>
  <c r="F63" i="18" l="1"/>
  <c r="R59" i="18"/>
  <c r="R55" i="18"/>
  <c r="R51" i="18"/>
  <c r="O59" i="18"/>
  <c r="O55" i="18"/>
  <c r="O51" i="18"/>
  <c r="O47" i="18"/>
  <c r="R47" i="18" s="1"/>
  <c r="O43" i="18"/>
  <c r="O63" i="18" l="1"/>
  <c r="R43" i="18"/>
  <c r="R63" i="18" s="1"/>
  <c r="R33" i="25"/>
  <c r="A48" i="25" s="1"/>
  <c r="R33" i="24"/>
  <c r="A48" i="24" s="1"/>
  <c r="K14" i="20"/>
  <c r="Q14" i="20" s="1"/>
  <c r="E48" i="25" l="1"/>
  <c r="H48" i="25" s="1"/>
  <c r="N48" i="25" s="1"/>
  <c r="Q37" i="20" l="1"/>
  <c r="Q20" i="20"/>
  <c r="K37" i="20" l="1"/>
  <c r="K35" i="20"/>
  <c r="Q35" i="20" s="1"/>
  <c r="K33" i="20"/>
  <c r="Q33" i="20" s="1"/>
  <c r="K31" i="20"/>
  <c r="Q31" i="20" s="1"/>
  <c r="K20" i="20"/>
  <c r="K18" i="20"/>
  <c r="Q18" i="20" s="1"/>
  <c r="K16" i="20"/>
  <c r="Q16" i="20" s="1"/>
  <c r="Q41" i="20" l="1"/>
  <c r="Q24" i="20"/>
  <c r="E48" i="24"/>
  <c r="H48" i="24" s="1"/>
  <c r="N48" i="24" s="1"/>
  <c r="S48"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Q44" authorId="0" shapeId="0" xr:uid="{CBDE2029-AE72-4901-B5BA-3E57BA407E83}">
      <text>
        <r>
          <rPr>
            <sz val="9"/>
            <color indexed="10"/>
            <rFont val="MS P ゴシック"/>
            <family val="3"/>
            <charset val="128"/>
          </rPr>
          <t>園の区分に応じていずれかを必ず選択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12" authorId="0" shapeId="0" xr:uid="{9453A0A3-C4CD-4523-97DF-3D965EA2F04E}">
      <text>
        <r>
          <rPr>
            <b/>
            <sz val="9"/>
            <color indexed="10"/>
            <rFont val="MS P ゴシック"/>
            <family val="3"/>
            <charset val="128"/>
          </rPr>
          <t>色の付いたセルには自動で計算結果が入力されるため、直接の入力は不要</t>
        </r>
      </text>
    </comment>
    <comment ref="K29" authorId="0" shapeId="0" xr:uid="{288C6B98-D11E-4AB4-9338-9B2F293A116F}">
      <text>
        <r>
          <rPr>
            <b/>
            <sz val="9"/>
            <color indexed="10"/>
            <rFont val="MS P ゴシック"/>
            <family val="3"/>
            <charset val="128"/>
          </rPr>
          <t>色の付いたセルには自動で計算結果が入力されるため、直接の入力は不要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K12" authorId="0" shapeId="0" xr:uid="{5476C11F-7675-4B97-BD7D-5084AFC272A6}">
      <text>
        <r>
          <rPr>
            <b/>
            <sz val="9"/>
            <color indexed="10"/>
            <rFont val="MS P ゴシック"/>
            <family val="3"/>
            <charset val="128"/>
          </rPr>
          <t>色の付いたセルには自動で計算結果が入力されるため、直接の入力は不要</t>
        </r>
      </text>
    </comment>
    <comment ref="K29" authorId="0" shapeId="0" xr:uid="{535B04EB-AE94-4F24-9D02-3E66B86D6B23}">
      <text>
        <r>
          <rPr>
            <b/>
            <sz val="9"/>
            <color indexed="10"/>
            <rFont val="MS P ゴシック"/>
            <family val="3"/>
            <charset val="128"/>
          </rPr>
          <t>色の付いたセルには自動で計算結果が入力されるため、直接の入力は不要</t>
        </r>
      </text>
    </comment>
  </commentList>
</comments>
</file>

<file path=xl/sharedStrings.xml><?xml version="1.0" encoding="utf-8"?>
<sst xmlns="http://schemas.openxmlformats.org/spreadsheetml/2006/main" count="316" uniqueCount="169">
  <si>
    <t>年</t>
    <rPh sb="0" eb="1">
      <t>ネン</t>
    </rPh>
    <phoneticPr fontId="2"/>
  </si>
  <si>
    <t>月</t>
    <rPh sb="0" eb="1">
      <t>ガツ</t>
    </rPh>
    <phoneticPr fontId="2"/>
  </si>
  <si>
    <t>日</t>
    <rPh sb="0" eb="1">
      <t>ニチ</t>
    </rPh>
    <phoneticPr fontId="2"/>
  </si>
  <si>
    <t>法人番号</t>
    <rPh sb="0" eb="2">
      <t>ホウジン</t>
    </rPh>
    <rPh sb="2" eb="4">
      <t>バンゴウ</t>
    </rPh>
    <phoneticPr fontId="2"/>
  </si>
  <si>
    <t>東 京 都 知 事  殿</t>
    <rPh sb="0" eb="1">
      <t>ヒガシ</t>
    </rPh>
    <rPh sb="2" eb="3">
      <t>キョウ</t>
    </rPh>
    <rPh sb="4" eb="5">
      <t>ミヤコ</t>
    </rPh>
    <rPh sb="6" eb="7">
      <t>チ</t>
    </rPh>
    <rPh sb="8" eb="9">
      <t>コト</t>
    </rPh>
    <rPh sb="11" eb="12">
      <t>ドノ</t>
    </rPh>
    <phoneticPr fontId="2"/>
  </si>
  <si>
    <t>　事務担当者名</t>
    <rPh sb="1" eb="3">
      <t>ジム</t>
    </rPh>
    <rPh sb="3" eb="7">
      <t>タントウシャメイ</t>
    </rPh>
    <phoneticPr fontId="2"/>
  </si>
  <si>
    <t>印</t>
    <rPh sb="0" eb="1">
      <t>イン</t>
    </rPh>
    <phoneticPr fontId="2"/>
  </si>
  <si>
    <t>電話番号</t>
    <rPh sb="0" eb="2">
      <t>デンワ</t>
    </rPh>
    <rPh sb="2" eb="4">
      <t>バンゴウ</t>
    </rPh>
    <phoneticPr fontId="2"/>
  </si>
  <si>
    <t>記</t>
    <rPh sb="0" eb="1">
      <t>キ</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</si>
  <si>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</si>
  <si>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</si>
  <si>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</si>
  <si>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</si>
  <si>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</si>
  <si>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金　額</t>
    <rPh sb="0" eb="1">
      <t>キン</t>
    </rPh>
    <rPh sb="2" eb="3">
      <t>ガク</t>
    </rPh>
    <phoneticPr fontId="2"/>
  </si>
  <si>
    <t>合　　計</t>
    <rPh sb="0" eb="1">
      <t>ゴウ</t>
    </rPh>
    <rPh sb="3" eb="4">
      <t>ケイ</t>
    </rPh>
    <phoneticPr fontId="2"/>
  </si>
  <si>
    <t>（注）</t>
    <rPh sb="1" eb="2">
      <t>チュウ</t>
    </rPh>
    <phoneticPr fontId="8"/>
  </si>
  <si>
    <t>幼稚園番号</t>
    <rPh sb="0" eb="3">
      <t>ヨ</t>
    </rPh>
    <rPh sb="3" eb="5">
      <t>バンゴウ</t>
    </rPh>
    <phoneticPr fontId="2"/>
  </si>
  <si>
    <t>品　名</t>
    <rPh sb="0" eb="1">
      <t>シナ</t>
    </rPh>
    <rPh sb="2" eb="3">
      <t>メイ</t>
    </rPh>
    <phoneticPr fontId="2"/>
  </si>
  <si>
    <t>０</t>
    <phoneticPr fontId="2"/>
  </si>
  <si>
    <t>理事長・設置者名</t>
    <rPh sb="0" eb="3">
      <t>リジチョウ</t>
    </rPh>
    <rPh sb="4" eb="6">
      <t>セッチ</t>
    </rPh>
    <rPh sb="6" eb="7">
      <t>シャ</t>
    </rPh>
    <rPh sb="7" eb="8">
      <t>メイ</t>
    </rPh>
    <phoneticPr fontId="2"/>
  </si>
  <si>
    <t>幼稚園番号</t>
    <rPh sb="0" eb="3">
      <t>ヨウチエン</t>
    </rPh>
    <rPh sb="3" eb="5">
      <t>バンゴウ</t>
    </rPh>
    <phoneticPr fontId="2"/>
  </si>
  <si>
    <t>(２)</t>
    <phoneticPr fontId="2"/>
  </si>
  <si>
    <t>実績報告　１</t>
    <rPh sb="0" eb="2">
      <t>ジッセキ</t>
    </rPh>
    <rPh sb="2" eb="4">
      <t>ホウコク</t>
    </rPh>
    <phoneticPr fontId="2"/>
  </si>
  <si>
    <t>第２号様式</t>
    <rPh sb="0" eb="1">
      <t>ダイ</t>
    </rPh>
    <rPh sb="2" eb="3">
      <t>ゴウ</t>
    </rPh>
    <rPh sb="3" eb="5">
      <t>ヨウシキ</t>
    </rPh>
    <phoneticPr fontId="2"/>
  </si>
  <si>
    <t>(５)</t>
    <phoneticPr fontId="2"/>
  </si>
  <si>
    <t>１　補助金執行額</t>
    <rPh sb="2" eb="5">
      <t>ホジョキン</t>
    </rPh>
    <rPh sb="5" eb="8">
      <t>シッコウガク</t>
    </rPh>
    <phoneticPr fontId="2"/>
  </si>
  <si>
    <t>（添付書類）</t>
  </si>
  <si>
    <t>請求書の写し　※業者が作成したもの</t>
    <rPh sb="0" eb="3">
      <t>セイキュウショ</t>
    </rPh>
    <rPh sb="8" eb="10">
      <t>ギョウシャ</t>
    </rPh>
    <rPh sb="11" eb="13">
      <t>サクセイ</t>
    </rPh>
    <phoneticPr fontId="2"/>
  </si>
  <si>
    <t>領収書の写し　※金融機関の振込証書でも可（レシートは不可）</t>
    <rPh sb="0" eb="3">
      <t>リョウシュウショ</t>
    </rPh>
    <rPh sb="8" eb="10">
      <t>キンユウ</t>
    </rPh>
    <rPh sb="10" eb="12">
      <t>キカン</t>
    </rPh>
    <rPh sb="13" eb="15">
      <t>フリコ</t>
    </rPh>
    <rPh sb="15" eb="17">
      <t>ショウショ</t>
    </rPh>
    <rPh sb="19" eb="20">
      <t>カ</t>
    </rPh>
    <rPh sb="26" eb="28">
      <t>フカ</t>
    </rPh>
    <phoneticPr fontId="2"/>
  </si>
  <si>
    <r>
      <t>数量</t>
    </r>
    <r>
      <rPr>
        <sz val="9"/>
        <rFont val="ＭＳ ゴシック"/>
        <family val="3"/>
        <charset val="128"/>
      </rPr>
      <t>(点)
①</t>
    </r>
    <rPh sb="0" eb="1">
      <t>カズ</t>
    </rPh>
    <rPh sb="1" eb="2">
      <t>リョウ</t>
    </rPh>
    <rPh sb="3" eb="4">
      <t>テン</t>
    </rPh>
    <phoneticPr fontId="2"/>
  </si>
  <si>
    <r>
      <t>単　価</t>
    </r>
    <r>
      <rPr>
        <sz val="9"/>
        <rFont val="ＭＳ ゴシック"/>
        <family val="3"/>
        <charset val="128"/>
      </rPr>
      <t>(円)
②</t>
    </r>
    <rPh sb="0" eb="1">
      <t>タン</t>
    </rPh>
    <rPh sb="2" eb="3">
      <t>アタイ</t>
    </rPh>
    <rPh sb="4" eb="5">
      <t>エン</t>
    </rPh>
    <phoneticPr fontId="2"/>
  </si>
  <si>
    <r>
      <t>金　額</t>
    </r>
    <r>
      <rPr>
        <sz val="9"/>
        <rFont val="ＭＳ ゴシック"/>
        <family val="3"/>
        <charset val="128"/>
      </rPr>
      <t>(円)
①×②＝③</t>
    </r>
    <rPh sb="0" eb="1">
      <t>キン</t>
    </rPh>
    <rPh sb="2" eb="3">
      <t>ガク</t>
    </rPh>
    <rPh sb="4" eb="5">
      <t>エン</t>
    </rPh>
    <phoneticPr fontId="2"/>
  </si>
  <si>
    <r>
      <t>合計金額</t>
    </r>
    <r>
      <rPr>
        <sz val="9"/>
        <rFont val="ＭＳ ゴシック"/>
        <family val="3"/>
        <charset val="128"/>
      </rPr>
      <t>(円)
③＋④＝⑤</t>
    </r>
    <rPh sb="0" eb="2">
      <t>ゴウケイ</t>
    </rPh>
    <rPh sb="2" eb="3">
      <t>キン</t>
    </rPh>
    <rPh sb="3" eb="4">
      <t>ガク</t>
    </rPh>
    <rPh sb="5" eb="6">
      <t>エン</t>
    </rPh>
    <phoneticPr fontId="2"/>
  </si>
  <si>
    <t>(１)</t>
    <phoneticPr fontId="2"/>
  </si>
  <si>
    <t>(３)</t>
    <phoneticPr fontId="2"/>
  </si>
  <si>
    <t>(４)</t>
    <phoneticPr fontId="2"/>
  </si>
  <si>
    <t>(６)</t>
  </si>
  <si>
    <t>２　園別内訳</t>
    <rPh sb="2" eb="3">
      <t>エン</t>
    </rPh>
    <rPh sb="3" eb="4">
      <t>ベツ</t>
    </rPh>
    <rPh sb="4" eb="6">
      <t>ウチワケ</t>
    </rPh>
    <phoneticPr fontId="2"/>
  </si>
  <si>
    <t>園　名</t>
    <rPh sb="0" eb="1">
      <t>エン</t>
    </rPh>
    <rPh sb="2" eb="3">
      <t>メイ</t>
    </rPh>
    <phoneticPr fontId="2"/>
  </si>
  <si>
    <t>園名</t>
    <rPh sb="0" eb="2">
      <t>エンメイメイ</t>
    </rPh>
    <phoneticPr fontId="2"/>
  </si>
  <si>
    <t>検査調書の写し　※園担当者が作成したもの</t>
    <rPh sb="0" eb="2">
      <t>ケンサ</t>
    </rPh>
    <rPh sb="2" eb="4">
      <t>チョウショ</t>
    </rPh>
    <rPh sb="9" eb="10">
      <t>エン</t>
    </rPh>
    <rPh sb="10" eb="13">
      <t>タントウシャ</t>
    </rPh>
    <rPh sb="14" eb="16">
      <t>サクセイ</t>
    </rPh>
    <phoneticPr fontId="2"/>
  </si>
  <si>
    <t>メールアドレス</t>
    <phoneticPr fontId="2"/>
  </si>
  <si>
    <t>園　　名</t>
    <rPh sb="0" eb="1">
      <t>エン</t>
    </rPh>
    <rPh sb="3" eb="4">
      <t>ナ</t>
    </rPh>
    <phoneticPr fontId="2"/>
  </si>
  <si>
    <t>　事業経費明細</t>
    <rPh sb="1" eb="3">
      <t>ジギョウ</t>
    </rPh>
    <rPh sb="3" eb="5">
      <t>ケイヒ</t>
    </rPh>
    <rPh sb="5" eb="7">
      <t>メイサイ</t>
    </rPh>
    <phoneticPr fontId="2"/>
  </si>
  <si>
    <t>支出先</t>
    <phoneticPr fontId="2"/>
  </si>
  <si>
    <t>金額（円）</t>
    <rPh sb="0" eb="2">
      <t>キンガク</t>
    </rPh>
    <rPh sb="3" eb="4">
      <t>エン</t>
    </rPh>
    <phoneticPr fontId="2"/>
  </si>
  <si>
    <t>補助金名称その他の内容</t>
    <rPh sb="0" eb="3">
      <t>ホジョキン</t>
    </rPh>
    <rPh sb="3" eb="5">
      <t>メイショウ</t>
    </rPh>
    <rPh sb="7" eb="8">
      <t>タ</t>
    </rPh>
    <rPh sb="9" eb="11">
      <t>ナイヨウ</t>
    </rPh>
    <phoneticPr fontId="2"/>
  </si>
  <si>
    <t>ア　当該補助に係る寄付金その他の収入額</t>
    <phoneticPr fontId="2"/>
  </si>
  <si>
    <t>下記ア、イのいずれかに該当する補助対象外経費(円)　②</t>
    <rPh sb="0" eb="2">
      <t>カキ</t>
    </rPh>
    <rPh sb="11" eb="13">
      <t>ガイトウ</t>
    </rPh>
    <rPh sb="15" eb="17">
      <t>ホジョ</t>
    </rPh>
    <rPh sb="17" eb="19">
      <t>タイショウ</t>
    </rPh>
    <rPh sb="19" eb="20">
      <t>ガイ</t>
    </rPh>
    <rPh sb="20" eb="22">
      <t>ケイヒ</t>
    </rPh>
    <rPh sb="23" eb="24">
      <t>エン</t>
    </rPh>
    <phoneticPr fontId="2"/>
  </si>
  <si>
    <t>イ　他の地方公共団体等の補助額・
　　国のポイント事業による収入</t>
    <rPh sb="19" eb="20">
      <t>クニ</t>
    </rPh>
    <rPh sb="25" eb="27">
      <t>ジギョウ</t>
    </rPh>
    <rPh sb="30" eb="32">
      <t>シュウニュウ</t>
    </rPh>
    <phoneticPr fontId="2"/>
  </si>
  <si>
    <t>※「3（1）事業経費明細」の品目と照合できるように付番または品名を記載し、撮影日を付記</t>
    <phoneticPr fontId="2"/>
  </si>
  <si>
    <t>納品書（工事完了届）の写し　※業者が作成したもの</t>
    <rPh sb="0" eb="3">
      <t>ノウヒンショ</t>
    </rPh>
    <rPh sb="4" eb="6">
      <t>コウジ</t>
    </rPh>
    <rPh sb="6" eb="8">
      <t>カンリョウ</t>
    </rPh>
    <rPh sb="8" eb="9">
      <t>トドケ</t>
    </rPh>
    <rPh sb="15" eb="17">
      <t>ギョウシャ</t>
    </rPh>
    <rPh sb="18" eb="20">
      <t>サクセイ</t>
    </rPh>
    <phoneticPr fontId="2"/>
  </si>
  <si>
    <t>内容変更がある場合は○</t>
    <rPh sb="0" eb="2">
      <t>ナイヨウ</t>
    </rPh>
    <rPh sb="2" eb="4">
      <t>ヘンコウ</t>
    </rPh>
    <rPh sb="7" eb="9">
      <t>バアイ</t>
    </rPh>
    <phoneticPr fontId="2"/>
  </si>
  <si>
    <t>契約番号</t>
    <rPh sb="0" eb="2">
      <t>ケイヤク</t>
    </rPh>
    <rPh sb="2" eb="4">
      <t>バンゴウ</t>
    </rPh>
    <phoneticPr fontId="2"/>
  </si>
  <si>
    <t>品名</t>
    <rPh sb="0" eb="2">
      <t>ヒンメイ</t>
    </rPh>
    <phoneticPr fontId="2"/>
  </si>
  <si>
    <t>数量(点)</t>
    <rPh sb="0" eb="2">
      <t>スウリョウ</t>
    </rPh>
    <rPh sb="3" eb="4">
      <t>テン</t>
    </rPh>
    <phoneticPr fontId="2"/>
  </si>
  <si>
    <t>　事業経費明細（変更があった物品についてのみ記入）</t>
    <rPh sb="1" eb="3">
      <t>ジギョウ</t>
    </rPh>
    <rPh sb="3" eb="5">
      <t>ケイヒ</t>
    </rPh>
    <rPh sb="5" eb="7">
      <t>メイサイ</t>
    </rPh>
    <rPh sb="8" eb="10">
      <t>ヘンコウ</t>
    </rPh>
    <rPh sb="14" eb="16">
      <t>ブッピン</t>
    </rPh>
    <rPh sb="22" eb="24">
      <t>キニュウ</t>
    </rPh>
    <phoneticPr fontId="2"/>
  </si>
  <si>
    <t>補助対象となる設置費用・ポイント等値引額(円) ④</t>
    <rPh sb="0" eb="2">
      <t>ホジョ</t>
    </rPh>
    <rPh sb="2" eb="4">
      <t>タイショウ</t>
    </rPh>
    <rPh sb="7" eb="9">
      <t>セッチ</t>
    </rPh>
    <rPh sb="9" eb="11">
      <t>ヒヨウ</t>
    </rPh>
    <rPh sb="16" eb="17">
      <t>トウ</t>
    </rPh>
    <rPh sb="17" eb="19">
      <t>ネビ</t>
    </rPh>
    <rPh sb="19" eb="20">
      <t>ガク</t>
    </rPh>
    <rPh sb="21" eb="22">
      <t>エン</t>
    </rPh>
    <phoneticPr fontId="2"/>
  </si>
  <si>
    <t>(2)</t>
    <phoneticPr fontId="2"/>
  </si>
  <si>
    <t>ア　事業経費明細（交付決定内容）</t>
    <rPh sb="2" eb="4">
      <t>ジギョウ</t>
    </rPh>
    <rPh sb="4" eb="6">
      <t>ケイヒ</t>
    </rPh>
    <rPh sb="6" eb="8">
      <t>メイサイ</t>
    </rPh>
    <rPh sb="9" eb="11">
      <t>コウフ</t>
    </rPh>
    <rPh sb="11" eb="13">
      <t>ケッテイ</t>
    </rPh>
    <rPh sb="13" eb="15">
      <t>ナイヨウ</t>
    </rPh>
    <phoneticPr fontId="2"/>
  </si>
  <si>
    <t>イ　事業経費明細（実績報告内容）</t>
    <rPh sb="2" eb="4">
      <t>ジギョウ</t>
    </rPh>
    <rPh sb="4" eb="6">
      <t>ケイヒ</t>
    </rPh>
    <rPh sb="6" eb="8">
      <t>メイサイ</t>
    </rPh>
    <rPh sb="9" eb="11">
      <t>ジッセキ</t>
    </rPh>
    <rPh sb="11" eb="13">
      <t>ホウコク</t>
    </rPh>
    <rPh sb="13" eb="15">
      <t>ナイヨウ</t>
    </rPh>
    <phoneticPr fontId="2"/>
  </si>
  <si>
    <t>　事業変更理由</t>
    <rPh sb="1" eb="3">
      <t>ジギョウ</t>
    </rPh>
    <rPh sb="3" eb="5">
      <t>ヘンコウ</t>
    </rPh>
    <rPh sb="5" eb="7">
      <t>リユウ</t>
    </rPh>
    <phoneticPr fontId="2"/>
  </si>
  <si>
    <t>変更の内容・理由</t>
    <rPh sb="0" eb="2">
      <t>ヘンコウ</t>
    </rPh>
    <rPh sb="3" eb="5">
      <t>ナイヨウ</t>
    </rPh>
    <rPh sb="6" eb="8">
      <t>リユウ</t>
    </rPh>
    <phoneticPr fontId="2"/>
  </si>
  <si>
    <t>交付決定額(円)
①</t>
    <phoneticPr fontId="2"/>
  </si>
  <si>
    <t>補助率
⑥</t>
    <rPh sb="0" eb="3">
      <t>ホジョリツ</t>
    </rPh>
    <phoneticPr fontId="2"/>
  </si>
  <si>
    <t>見積番号</t>
    <rPh sb="0" eb="2">
      <t>ミツモリ</t>
    </rPh>
    <rPh sb="2" eb="4">
      <t>バンゴウ</t>
    </rPh>
    <phoneticPr fontId="2"/>
  </si>
  <si>
    <t>番号</t>
    <rPh sb="0" eb="2">
      <t>バンゴウ</t>
    </rPh>
    <phoneticPr fontId="2"/>
  </si>
  <si>
    <t>事業経費小計　(円)　　⑥</t>
    <rPh sb="4" eb="6">
      <t>ショウケイ</t>
    </rPh>
    <phoneticPr fontId="2"/>
  </si>
  <si>
    <t>契約書の写し（品名等の内訳の記載がない場合、別途内訳が分かる書類を添付）※注文書＋注文請書でも可</t>
    <rPh sb="7" eb="9">
      <t>ヒンメイ</t>
    </rPh>
    <rPh sb="9" eb="10">
      <t>トウ</t>
    </rPh>
    <rPh sb="11" eb="13">
      <t>ウチワケ</t>
    </rPh>
    <rPh sb="14" eb="16">
      <t>キサイ</t>
    </rPh>
    <rPh sb="19" eb="21">
      <t>バアイ</t>
    </rPh>
    <rPh sb="22" eb="24">
      <t>ベット</t>
    </rPh>
    <rPh sb="24" eb="26">
      <t>ウチワケ</t>
    </rPh>
    <rPh sb="27" eb="28">
      <t>ワ</t>
    </rPh>
    <rPh sb="30" eb="32">
      <t>ショルイ</t>
    </rPh>
    <rPh sb="33" eb="35">
      <t>テンプ</t>
    </rPh>
    <rPh sb="47" eb="48">
      <t>カ</t>
    </rPh>
    <phoneticPr fontId="2"/>
  </si>
  <si>
    <t>※交付決定時の事業経費から減額された項目がある場合のみ提出</t>
    <rPh sb="1" eb="3">
      <t>コウフ</t>
    </rPh>
    <rPh sb="3" eb="5">
      <t>ケッテイ</t>
    </rPh>
    <rPh sb="5" eb="6">
      <t>ジ</t>
    </rPh>
    <rPh sb="7" eb="9">
      <t>ジギョウ</t>
    </rPh>
    <rPh sb="9" eb="11">
      <t>ケイヒ</t>
    </rPh>
    <rPh sb="13" eb="15">
      <t>ゲンガク</t>
    </rPh>
    <rPh sb="18" eb="20">
      <t>コウモク</t>
    </rPh>
    <rPh sb="23" eb="25">
      <t>バアイ</t>
    </rPh>
    <rPh sb="27" eb="29">
      <t>テイシュツ</t>
    </rPh>
    <phoneticPr fontId="2"/>
  </si>
  <si>
    <t>２　「完了年月日」は品目ごとの納品年月日（納品が複数回の場合は最終のもの）または支出年月日（領収書に記載の日付。支払が複数
　回の場合は最終のもの）のいずれか遅い方の日付を記載すること。</t>
    <rPh sb="3" eb="5">
      <t>カンリョウ</t>
    </rPh>
    <rPh sb="5" eb="8">
      <t>ネンガッピ</t>
    </rPh>
    <rPh sb="10" eb="12">
      <t>ヒンモク</t>
    </rPh>
    <rPh sb="15" eb="17">
      <t>ノウヒン</t>
    </rPh>
    <rPh sb="17" eb="20">
      <t>ネンガッピ</t>
    </rPh>
    <rPh sb="21" eb="23">
      <t>ノウヒン</t>
    </rPh>
    <rPh sb="24" eb="26">
      <t>フクスウ</t>
    </rPh>
    <rPh sb="26" eb="27">
      <t>カイ</t>
    </rPh>
    <rPh sb="28" eb="30">
      <t>バアイ</t>
    </rPh>
    <rPh sb="31" eb="33">
      <t>サイシュウ</t>
    </rPh>
    <rPh sb="40" eb="42">
      <t>シシュツ</t>
    </rPh>
    <rPh sb="42" eb="45">
      <t>ネンガッピ</t>
    </rPh>
    <rPh sb="46" eb="49">
      <t>リョウシュウショ</t>
    </rPh>
    <rPh sb="50" eb="52">
      <t>キサイ</t>
    </rPh>
    <rPh sb="53" eb="55">
      <t>ヒヅケ</t>
    </rPh>
    <rPh sb="56" eb="58">
      <t>シハライ</t>
    </rPh>
    <rPh sb="59" eb="61">
      <t>フクスウ</t>
    </rPh>
    <rPh sb="63" eb="64">
      <t>カイ</t>
    </rPh>
    <rPh sb="65" eb="67">
      <t>バアイ</t>
    </rPh>
    <rPh sb="68" eb="70">
      <t>サイシュウ</t>
    </rPh>
    <rPh sb="79" eb="80">
      <t>オソ</t>
    </rPh>
    <rPh sb="81" eb="82">
      <t>ホウ</t>
    </rPh>
    <rPh sb="83" eb="85">
      <t>ヒヅケ</t>
    </rPh>
    <rPh sb="86" eb="88">
      <t>キサイ</t>
    </rPh>
    <phoneticPr fontId="2"/>
  </si>
  <si>
    <t>完了年月日
(納品年月日または支出年月日のいずれか遅い日)</t>
    <rPh sb="0" eb="2">
      <t>カンリョウ</t>
    </rPh>
    <rPh sb="2" eb="5">
      <t>ネンガッピ</t>
    </rPh>
    <rPh sb="7" eb="9">
      <t>ノウヒン</t>
    </rPh>
    <rPh sb="9" eb="12">
      <t>ネンガッピ</t>
    </rPh>
    <rPh sb="15" eb="17">
      <t>シシュツ</t>
    </rPh>
    <rPh sb="17" eb="20">
      <t>ネンガッピ</t>
    </rPh>
    <rPh sb="19" eb="20">
      <t>ヒ</t>
    </rPh>
    <rPh sb="25" eb="26">
      <t>オソ</t>
    </rPh>
    <rPh sb="27" eb="28">
      <t>ヒ</t>
    </rPh>
    <phoneticPr fontId="2"/>
  </si>
  <si>
    <t>１　「契約番号」は交付申請書「3  交付申請内容」の「見積番号」と対応させ、「品名」は交付申請書と同一のものを同一の順番で記載
　すること。交付申請書に記載の品目について購入を取りやめた場合も、「品名」は入力した上、その他の欄については空欄とすること。</t>
    <rPh sb="3" eb="5">
      <t>ケイヤク</t>
    </rPh>
    <rPh sb="5" eb="7">
      <t>バンゴウ</t>
    </rPh>
    <rPh sb="9" eb="11">
      <t>コウフ</t>
    </rPh>
    <rPh sb="11" eb="13">
      <t>シンセイ</t>
    </rPh>
    <rPh sb="13" eb="14">
      <t>ショ</t>
    </rPh>
    <rPh sb="18" eb="20">
      <t>コウフ</t>
    </rPh>
    <rPh sb="20" eb="22">
      <t>シンセイ</t>
    </rPh>
    <rPh sb="22" eb="24">
      <t>ナイヨウ</t>
    </rPh>
    <rPh sb="27" eb="29">
      <t>ミツモリ</t>
    </rPh>
    <rPh sb="29" eb="31">
      <t>バンゴウ</t>
    </rPh>
    <rPh sb="33" eb="35">
      <t>タイオウ</t>
    </rPh>
    <rPh sb="39" eb="41">
      <t>ヒンメイ</t>
    </rPh>
    <rPh sb="43" eb="45">
      <t>コウフ</t>
    </rPh>
    <rPh sb="45" eb="48">
      <t>シンセイショ</t>
    </rPh>
    <rPh sb="49" eb="51">
      <t>ドウイツ</t>
    </rPh>
    <rPh sb="55" eb="57">
      <t>ドウイツ</t>
    </rPh>
    <rPh sb="58" eb="60">
      <t>ジュンバン</t>
    </rPh>
    <rPh sb="61" eb="63">
      <t>キサイ</t>
    </rPh>
    <rPh sb="70" eb="72">
      <t>コウフ</t>
    </rPh>
    <rPh sb="72" eb="75">
      <t>シンセイショ</t>
    </rPh>
    <rPh sb="76" eb="78">
      <t>キサイ</t>
    </rPh>
    <rPh sb="79" eb="81">
      <t>ヒンモク</t>
    </rPh>
    <rPh sb="85" eb="87">
      <t>コウニュウ</t>
    </rPh>
    <rPh sb="88" eb="89">
      <t>ト</t>
    </rPh>
    <rPh sb="93" eb="95">
      <t>バアイ</t>
    </rPh>
    <rPh sb="98" eb="100">
      <t>シナナ</t>
    </rPh>
    <rPh sb="102" eb="104">
      <t>ニュウリョク</t>
    </rPh>
    <rPh sb="106" eb="107">
      <t>ウエ</t>
    </rPh>
    <rPh sb="110" eb="111">
      <t>タ</t>
    </rPh>
    <rPh sb="112" eb="113">
      <t>ラン</t>
    </rPh>
    <rPh sb="118" eb="120">
      <t>クウラン</t>
    </rPh>
    <phoneticPr fontId="2"/>
  </si>
  <si>
    <t>　　</t>
    <phoneticPr fontId="2"/>
  </si>
  <si>
    <t>別紙事業経費小計　(円)　　※別紙を使用する場合に、１枚目のみに記載</t>
    <rPh sb="0" eb="2">
      <t>ベッシ</t>
    </rPh>
    <rPh sb="2" eb="4">
      <t>ジギョウ</t>
    </rPh>
    <rPh sb="4" eb="6">
      <t>ケイヒ</t>
    </rPh>
    <rPh sb="6" eb="8">
      <t>ショウケイ</t>
    </rPh>
    <rPh sb="15" eb="17">
      <t>ベッシ</t>
    </rPh>
    <rPh sb="18" eb="20">
      <t>シヨウ</t>
    </rPh>
    <rPh sb="22" eb="24">
      <t>バアイ</t>
    </rPh>
    <rPh sb="27" eb="29">
      <t>マイメ</t>
    </rPh>
    <rPh sb="32" eb="34">
      <t>キサイ</t>
    </rPh>
    <phoneticPr fontId="2"/>
  </si>
  <si>
    <t>法人・施設名</t>
    <rPh sb="0" eb="2">
      <t>ホウジン</t>
    </rPh>
    <rPh sb="3" eb="5">
      <t>シセツ</t>
    </rPh>
    <rPh sb="5" eb="6">
      <t>メイ</t>
    </rPh>
    <phoneticPr fontId="2"/>
  </si>
  <si>
    <t>※複数園を設置している場合は、一番若い番号を記載</t>
    <phoneticPr fontId="2"/>
  </si>
  <si>
    <r>
      <t xml:space="preserve">法人・設置者所在地
</t>
    </r>
    <r>
      <rPr>
        <sz val="8"/>
        <rFont val="ＭＳ ゴシック"/>
        <family val="3"/>
        <charset val="128"/>
      </rPr>
      <t>（印鑑証明書の住所）</t>
    </r>
    <rPh sb="0" eb="2">
      <t>ホウジン</t>
    </rPh>
    <rPh sb="3" eb="5">
      <t>セッチ</t>
    </rPh>
    <rPh sb="5" eb="6">
      <t>シャ</t>
    </rPh>
    <rPh sb="6" eb="9">
      <t>ショザイチ</t>
    </rPh>
    <rPh sb="11" eb="13">
      <t>インカン</t>
    </rPh>
    <rPh sb="13" eb="15">
      <t>ショウメイ</t>
    </rPh>
    <rPh sb="15" eb="16">
      <t>ショ</t>
    </rPh>
    <rPh sb="17" eb="19">
      <t>ジュウショ</t>
    </rPh>
    <phoneticPr fontId="2"/>
  </si>
  <si>
    <t>幼稚園番号</t>
    <rPh sb="0" eb="2">
      <t>ヨウチ</t>
    </rPh>
    <rPh sb="2" eb="3">
      <t>エン</t>
    </rPh>
    <rPh sb="3" eb="5">
      <t>バンゴウ</t>
    </rPh>
    <phoneticPr fontId="2"/>
  </si>
  <si>
    <t>別紙事業経費小計　(円)　※別紙を使用する場合に、１枚目のみに記載</t>
    <rPh sb="0" eb="2">
      <t>ベッシ</t>
    </rPh>
    <phoneticPr fontId="2"/>
  </si>
  <si>
    <t>３　用紙が不足する場合は別紙を使用し、１枚目の「別紙事業経費小計」に別紙に記載した事業経費すべての合計を記載すること。</t>
    <rPh sb="2" eb="4">
      <t>ヨウシ</t>
    </rPh>
    <rPh sb="5" eb="7">
      <t>フソク</t>
    </rPh>
    <rPh sb="9" eb="11">
      <t>バアイ</t>
    </rPh>
    <rPh sb="12" eb="14">
      <t>ベッシ</t>
    </rPh>
    <rPh sb="15" eb="17">
      <t>シヨウ</t>
    </rPh>
    <rPh sb="20" eb="22">
      <t>マイメ</t>
    </rPh>
    <rPh sb="24" eb="26">
      <t>ベッシ</t>
    </rPh>
    <rPh sb="26" eb="28">
      <t>ジギョウ</t>
    </rPh>
    <rPh sb="28" eb="30">
      <t>ケイヒ</t>
    </rPh>
    <rPh sb="30" eb="32">
      <t>ショウケイ</t>
    </rPh>
    <rPh sb="34" eb="36">
      <t>ベッシ</t>
    </rPh>
    <rPh sb="37" eb="39">
      <t>キサイ</t>
    </rPh>
    <rPh sb="41" eb="43">
      <t>ジギョウ</t>
    </rPh>
    <rPh sb="43" eb="45">
      <t>ケイヒ</t>
    </rPh>
    <rPh sb="49" eb="51">
      <t>ゴウケイ</t>
    </rPh>
    <rPh sb="52" eb="54">
      <t>キサイ</t>
    </rPh>
    <phoneticPr fontId="2"/>
  </si>
  <si>
    <t xml:space="preserve">  私立幼稚園等環境整備費補助金について下記のとおり報告します。</t>
    <phoneticPr fontId="2"/>
  </si>
  <si>
    <t>実績報告　２－１</t>
    <rPh sb="0" eb="2">
      <t>ジッセキ</t>
    </rPh>
    <rPh sb="2" eb="4">
      <t>ホウコク</t>
    </rPh>
    <phoneticPr fontId="2"/>
  </si>
  <si>
    <t>&lt;　一部補助部分　&gt;</t>
    <rPh sb="2" eb="4">
      <t>イチブ</t>
    </rPh>
    <rPh sb="4" eb="6">
      <t>ホジョ</t>
    </rPh>
    <rPh sb="6" eb="8">
      <t>ブブン</t>
    </rPh>
    <phoneticPr fontId="2"/>
  </si>
  <si>
    <t>３　実績報告内容（一部補助部分）</t>
    <rPh sb="2" eb="4">
      <t>ジッセキ</t>
    </rPh>
    <rPh sb="4" eb="6">
      <t>ホウコク</t>
    </rPh>
    <rPh sb="6" eb="8">
      <t>ナイヨウ</t>
    </rPh>
    <rPh sb="9" eb="11">
      <t>イチブ</t>
    </rPh>
    <rPh sb="11" eb="13">
      <t>ホジョ</t>
    </rPh>
    <rPh sb="13" eb="15">
      <t>ブブン</t>
    </rPh>
    <phoneticPr fontId="2"/>
  </si>
  <si>
    <t>&lt;　全額補助部分、
熱中症対策物品のみ　&gt;</t>
    <rPh sb="2" eb="4">
      <t>ゼンガク</t>
    </rPh>
    <rPh sb="4" eb="6">
      <t>ホジョ</t>
    </rPh>
    <rPh sb="6" eb="8">
      <t>ブブン</t>
    </rPh>
    <rPh sb="10" eb="17">
      <t>ネッチュウショウタイサクブッピン</t>
    </rPh>
    <phoneticPr fontId="2"/>
  </si>
  <si>
    <t>実績報告　２－２</t>
    <rPh sb="0" eb="2">
      <t>ジッセキ</t>
    </rPh>
    <rPh sb="2" eb="4">
      <t>ホウコク</t>
    </rPh>
    <phoneticPr fontId="2"/>
  </si>
  <si>
    <t>４　実績報告内容（全額補助部分）</t>
    <rPh sb="2" eb="4">
      <t>ジッセキ</t>
    </rPh>
    <rPh sb="4" eb="6">
      <t>ホウコク</t>
    </rPh>
    <rPh sb="6" eb="8">
      <t>ナイヨウ</t>
    </rPh>
    <rPh sb="9" eb="10">
      <t>ゼン</t>
    </rPh>
    <rPh sb="10" eb="11">
      <t>ガク</t>
    </rPh>
    <rPh sb="11" eb="13">
      <t>ホジョ</t>
    </rPh>
    <rPh sb="13" eb="15">
      <t>ブブン</t>
    </rPh>
    <phoneticPr fontId="2"/>
  </si>
  <si>
    <t>一部補助部分・事業経費合計　　(円)　　①</t>
    <rPh sb="0" eb="2">
      <t>イチブ</t>
    </rPh>
    <rPh sb="2" eb="4">
      <t>ホジョ</t>
    </rPh>
    <rPh sb="4" eb="6">
      <t>ブブン</t>
    </rPh>
    <rPh sb="7" eb="9">
      <t>ジギョウ</t>
    </rPh>
    <rPh sb="9" eb="11">
      <t>ケイヒ</t>
    </rPh>
    <rPh sb="11" eb="13">
      <t>ゴウケイ</t>
    </rPh>
    <rPh sb="16" eb="17">
      <t>エン</t>
    </rPh>
    <phoneticPr fontId="2"/>
  </si>
  <si>
    <t>実績報告　３－１</t>
    <rPh sb="0" eb="2">
      <t>ジッセキ</t>
    </rPh>
    <rPh sb="2" eb="4">
      <t>ホウコク</t>
    </rPh>
    <phoneticPr fontId="2"/>
  </si>
  <si>
    <t>実績報告　３－２</t>
    <rPh sb="0" eb="2">
      <t>ジッセキ</t>
    </rPh>
    <rPh sb="2" eb="4">
      <t>ホウコク</t>
    </rPh>
    <phoneticPr fontId="2"/>
  </si>
  <si>
    <t>５　事業経費変更（一部補助部分）</t>
    <rPh sb="2" eb="4">
      <t>ジギョウ</t>
    </rPh>
    <rPh sb="4" eb="6">
      <t>ケイヒ</t>
    </rPh>
    <rPh sb="6" eb="8">
      <t>ヘンコウ</t>
    </rPh>
    <phoneticPr fontId="2"/>
  </si>
  <si>
    <t>１　「番号」は交付申請書「4  交付申請内容」の「番号」と対応させ、「品名」は交付申請書と同一のものを同一の順番で記載
　すること。交付申請書に記載の品目について購入を取りやめた場合も、「品名」は入力した上、その他の欄については空欄とすること。</t>
    <rPh sb="3" eb="5">
      <t>バンゴウ</t>
    </rPh>
    <rPh sb="7" eb="9">
      <t>コウフ</t>
    </rPh>
    <rPh sb="9" eb="11">
      <t>シンセイ</t>
    </rPh>
    <rPh sb="11" eb="12">
      <t>ショ</t>
    </rPh>
    <rPh sb="16" eb="18">
      <t>コウフ</t>
    </rPh>
    <rPh sb="18" eb="20">
      <t>シンセイ</t>
    </rPh>
    <rPh sb="20" eb="22">
      <t>ナイヨウ</t>
    </rPh>
    <rPh sb="25" eb="27">
      <t>バンゴウ</t>
    </rPh>
    <rPh sb="29" eb="31">
      <t>タイオウ</t>
    </rPh>
    <rPh sb="35" eb="37">
      <t>ヒンメイ</t>
    </rPh>
    <rPh sb="39" eb="41">
      <t>コウフ</t>
    </rPh>
    <rPh sb="41" eb="44">
      <t>シンセイショ</t>
    </rPh>
    <rPh sb="45" eb="47">
      <t>ドウイツ</t>
    </rPh>
    <rPh sb="51" eb="53">
      <t>ドウイツ</t>
    </rPh>
    <rPh sb="54" eb="56">
      <t>ジュンバン</t>
    </rPh>
    <rPh sb="57" eb="59">
      <t>キサイ</t>
    </rPh>
    <rPh sb="66" eb="68">
      <t>コウフ</t>
    </rPh>
    <rPh sb="68" eb="71">
      <t>シンセイショ</t>
    </rPh>
    <rPh sb="72" eb="74">
      <t>キサイ</t>
    </rPh>
    <rPh sb="75" eb="77">
      <t>ヒンモク</t>
    </rPh>
    <rPh sb="81" eb="83">
      <t>コウニュウ</t>
    </rPh>
    <rPh sb="84" eb="85">
      <t>ト</t>
    </rPh>
    <rPh sb="89" eb="91">
      <t>バアイ</t>
    </rPh>
    <rPh sb="94" eb="96">
      <t>シナナ</t>
    </rPh>
    <rPh sb="98" eb="100">
      <t>ニュウリョク</t>
    </rPh>
    <rPh sb="102" eb="103">
      <t>ウエ</t>
    </rPh>
    <rPh sb="106" eb="107">
      <t>タ</t>
    </rPh>
    <rPh sb="108" eb="109">
      <t>ラン</t>
    </rPh>
    <rPh sb="114" eb="116">
      <t>クウラン</t>
    </rPh>
    <phoneticPr fontId="2"/>
  </si>
  <si>
    <t>「番号」は見積番号及び契約番号と対応させること。</t>
    <rPh sb="1" eb="3">
      <t>バンゴウ</t>
    </rPh>
    <rPh sb="5" eb="7">
      <t>ミツモリ</t>
    </rPh>
    <rPh sb="7" eb="9">
      <t>バンゴウ</t>
    </rPh>
    <rPh sb="9" eb="10">
      <t>オヨ</t>
    </rPh>
    <rPh sb="11" eb="13">
      <t>ケイヤク</t>
    </rPh>
    <rPh sb="13" eb="15">
      <t>バンゴウ</t>
    </rPh>
    <rPh sb="16" eb="18">
      <t>タイオウ</t>
    </rPh>
    <phoneticPr fontId="2"/>
  </si>
  <si>
    <t>用紙が不足する場合は別紙を使用し、１枚目の「別紙事業経費小計」に別紙に記載した事業経費すべての
合計を記載すること。</t>
    <rPh sb="18" eb="20">
      <t>マイメ</t>
    </rPh>
    <phoneticPr fontId="2"/>
  </si>
  <si>
    <t>（注）</t>
    <rPh sb="1" eb="2">
      <t>チュウ</t>
    </rPh>
    <phoneticPr fontId="2"/>
  </si>
  <si>
    <r>
      <t xml:space="preserve">一部補助部分・
事業経費合計
</t>
    </r>
    <r>
      <rPr>
        <sz val="9"/>
        <rFont val="ＭＳ ゴシック"/>
        <family val="3"/>
        <charset val="128"/>
      </rPr>
      <t>(円)　①</t>
    </r>
    <rPh sb="0" eb="2">
      <t>イチブ</t>
    </rPh>
    <rPh sb="2" eb="4">
      <t>ホジョ</t>
    </rPh>
    <rPh sb="4" eb="6">
      <t>ブブン</t>
    </rPh>
    <rPh sb="8" eb="10">
      <t>ジギョウ</t>
    </rPh>
    <rPh sb="10" eb="12">
      <t>ケイヒ</t>
    </rPh>
    <rPh sb="12" eb="13">
      <t>ゴウ</t>
    </rPh>
    <rPh sb="13" eb="14">
      <t>ケイ</t>
    </rPh>
    <rPh sb="16" eb="17">
      <t>エン</t>
    </rPh>
    <phoneticPr fontId="2"/>
  </si>
  <si>
    <r>
      <t xml:space="preserve">設置者負担経費(円)
</t>
    </r>
    <r>
      <rPr>
        <sz val="9"/>
        <rFont val="ＭＳ ゴシック"/>
        <family val="3"/>
        <charset val="128"/>
      </rPr>
      <t>①－②＝③</t>
    </r>
    <phoneticPr fontId="2"/>
  </si>
  <si>
    <r>
      <t>補助基準額</t>
    </r>
    <r>
      <rPr>
        <sz val="9"/>
        <rFont val="ＭＳ ゴシック"/>
        <family val="3"/>
        <charset val="128"/>
      </rPr>
      <t>(円)　④</t>
    </r>
    <rPh sb="0" eb="2">
      <t>ホジョ</t>
    </rPh>
    <rPh sb="2" eb="4">
      <t>キジュン</t>
    </rPh>
    <rPh sb="4" eb="5">
      <t>ガク</t>
    </rPh>
    <rPh sb="6" eb="7">
      <t>エン</t>
    </rPh>
    <phoneticPr fontId="2"/>
  </si>
  <si>
    <r>
      <t xml:space="preserve">補助対象経費
</t>
    </r>
    <r>
      <rPr>
        <sz val="9"/>
        <rFont val="ＭＳ ゴシック"/>
        <family val="3"/>
        <charset val="128"/>
      </rPr>
      <t>(円)　⑤
※③と④のいずれか少ない方の額</t>
    </r>
    <rPh sb="0" eb="2">
      <t>ホジョ</t>
    </rPh>
    <rPh sb="2" eb="4">
      <t>タイショウ</t>
    </rPh>
    <rPh sb="4" eb="6">
      <t>ケイヒ</t>
    </rPh>
    <rPh sb="8" eb="9">
      <t>エン</t>
    </rPh>
    <phoneticPr fontId="2"/>
  </si>
  <si>
    <t>整備状況・購入点数が確認できる写真　</t>
    <rPh sb="5" eb="7">
      <t>コウニュウ</t>
    </rPh>
    <rPh sb="7" eb="9">
      <t>テンスウ</t>
    </rPh>
    <phoneticPr fontId="2"/>
  </si>
  <si>
    <t>令和</t>
    <rPh sb="0" eb="2">
      <t>レイワ</t>
    </rPh>
    <phoneticPr fontId="2"/>
  </si>
  <si>
    <t>８</t>
    <phoneticPr fontId="2"/>
  </si>
  <si>
    <t>全額補助部分・事業経費合計　(円)　　①</t>
    <rPh sb="0" eb="2">
      <t>ゼンガク</t>
    </rPh>
    <rPh sb="2" eb="4">
      <t>ホジョ</t>
    </rPh>
    <rPh sb="4" eb="6">
      <t>ブブン</t>
    </rPh>
    <rPh sb="7" eb="9">
      <t>ジギョウ</t>
    </rPh>
    <rPh sb="9" eb="11">
      <t>ケイヒ</t>
    </rPh>
    <rPh sb="11" eb="13">
      <t>ゴウケイ</t>
    </rPh>
    <rPh sb="15" eb="16">
      <t>エン</t>
    </rPh>
    <phoneticPr fontId="2"/>
  </si>
  <si>
    <r>
      <t xml:space="preserve">全額補助部分・
事業経費合計
</t>
    </r>
    <r>
      <rPr>
        <sz val="9"/>
        <rFont val="ＭＳ ゴシック"/>
        <family val="3"/>
        <charset val="128"/>
      </rPr>
      <t>(円)　①</t>
    </r>
    <rPh sb="0" eb="2">
      <t>ゼンガク</t>
    </rPh>
    <rPh sb="2" eb="4">
      <t>ホジョ</t>
    </rPh>
    <rPh sb="4" eb="6">
      <t>ブブン</t>
    </rPh>
    <rPh sb="8" eb="10">
      <t>ジギョウ</t>
    </rPh>
    <rPh sb="10" eb="12">
      <t>ケイヒ</t>
    </rPh>
    <rPh sb="12" eb="13">
      <t>ゴウ</t>
    </rPh>
    <rPh sb="13" eb="14">
      <t>ケイ</t>
    </rPh>
    <rPh sb="16" eb="17">
      <t>エン</t>
    </rPh>
    <phoneticPr fontId="2"/>
  </si>
  <si>
    <t>一部補助</t>
    <rPh sb="0" eb="2">
      <t>イチブ</t>
    </rPh>
    <rPh sb="2" eb="4">
      <t>ホジョ</t>
    </rPh>
    <phoneticPr fontId="2"/>
  </si>
  <si>
    <t>全額補助</t>
    <rPh sb="0" eb="2">
      <t>ゼンガク</t>
    </rPh>
    <rPh sb="2" eb="4">
      <t>ホジョ</t>
    </rPh>
    <phoneticPr fontId="2"/>
  </si>
  <si>
    <t>計</t>
    <rPh sb="0" eb="1">
      <t>ケイ</t>
    </rPh>
    <phoneticPr fontId="2"/>
  </si>
  <si>
    <t>令和７年度私立幼稚園等環境整備費補助金実績報告書</t>
    <rPh sb="0" eb="2">
      <t>レイワ</t>
    </rPh>
    <rPh sb="3" eb="5">
      <t>ネンド</t>
    </rPh>
    <rPh sb="5" eb="18">
      <t>ユウグ</t>
    </rPh>
    <rPh sb="18" eb="19">
      <t>キン</t>
    </rPh>
    <rPh sb="19" eb="21">
      <t>ジッセキ</t>
    </rPh>
    <rPh sb="21" eb="23">
      <t>ホウコク</t>
    </rPh>
    <rPh sb="23" eb="24">
      <t>ショ</t>
    </rPh>
    <phoneticPr fontId="2"/>
  </si>
  <si>
    <t>差額(円)
①－②＝③</t>
    <rPh sb="0" eb="2">
      <t>サガク</t>
    </rPh>
    <phoneticPr fontId="2"/>
  </si>
  <si>
    <t>検査調書の写し　※園担当者が作成したもの</t>
    <phoneticPr fontId="2"/>
  </si>
  <si>
    <t>整備状況・購入点数が確認できる写真</t>
  </si>
  <si>
    <t>※「4（1）事業経費明細」の品目と照合できるように付番または品名を記載し、撮影日を付記</t>
  </si>
  <si>
    <t>領収書の写し　※金融機関の振込証書・レシートでも可</t>
    <phoneticPr fontId="2"/>
  </si>
  <si>
    <t>　補助金執行額算定　※別紙を使用する場合に、１枚目のみに記載</t>
    <rPh sb="1" eb="4">
      <t>ホジョキン</t>
    </rPh>
    <rPh sb="4" eb="6">
      <t>シッコウ</t>
    </rPh>
    <rPh sb="6" eb="7">
      <t>ガク</t>
    </rPh>
    <rPh sb="7" eb="9">
      <t>サンテイ</t>
    </rPh>
    <phoneticPr fontId="2"/>
  </si>
  <si>
    <r>
      <t xml:space="preserve">一部補助部分・補助金執行額(円)
⑤×⑥＝⑦　
</t>
    </r>
    <r>
      <rPr>
        <sz val="9"/>
        <rFont val="ＭＳ ゴシック"/>
        <family val="3"/>
        <charset val="128"/>
      </rPr>
      <t>※千円未満切捨て</t>
    </r>
    <rPh sb="0" eb="2">
      <t>イチブ</t>
    </rPh>
    <rPh sb="2" eb="4">
      <t>ホジョ</t>
    </rPh>
    <rPh sb="4" eb="6">
      <t>ブブン</t>
    </rPh>
    <rPh sb="7" eb="10">
      <t>ホジョキン</t>
    </rPh>
    <rPh sb="10" eb="12">
      <t>シッコウ</t>
    </rPh>
    <rPh sb="12" eb="13">
      <t>ガク</t>
    </rPh>
    <rPh sb="14" eb="15">
      <t>エン</t>
    </rPh>
    <phoneticPr fontId="2"/>
  </si>
  <si>
    <t>補助金執行額（円）
②</t>
    <rPh sb="0" eb="3">
      <t>ホジョキン</t>
    </rPh>
    <rPh sb="3" eb="5">
      <t>シッコウ</t>
    </rPh>
    <rPh sb="5" eb="6">
      <t>ガク</t>
    </rPh>
    <rPh sb="7" eb="8">
      <t>エン</t>
    </rPh>
    <phoneticPr fontId="2"/>
  </si>
  <si>
    <t>１　「１　補助金執行額」には各園ごとの補助金執行額の合計を記載すること。
２　「交付決定額①」には交付決定通知書に記載のある園ごとの交付決定額を記載すること。
３　「補助金執行額②」の記載に際し、「一部補助」欄の算定には「実績報告２－１」を、「全額補助」欄の算定には
　　「実績報告２－２」を使用すること（手書きでない場合、合計額は自動入力となるため記入不要）。</t>
    <rPh sb="5" eb="8">
      <t>ホジョキン</t>
    </rPh>
    <rPh sb="8" eb="10">
      <t>シッコウ</t>
    </rPh>
    <rPh sb="10" eb="11">
      <t>ガク</t>
    </rPh>
    <rPh sb="14" eb="16">
      <t>カクエン</t>
    </rPh>
    <rPh sb="19" eb="22">
      <t>ホジョキン</t>
    </rPh>
    <rPh sb="22" eb="24">
      <t>シッコウ</t>
    </rPh>
    <rPh sb="24" eb="25">
      <t>ガク</t>
    </rPh>
    <rPh sb="26" eb="28">
      <t>ゴウケイ</t>
    </rPh>
    <rPh sb="29" eb="31">
      <t>キサイ</t>
    </rPh>
    <rPh sb="40" eb="42">
      <t>コウフ</t>
    </rPh>
    <rPh sb="42" eb="44">
      <t>ケッテイ</t>
    </rPh>
    <rPh sb="44" eb="45">
      <t>ガク</t>
    </rPh>
    <rPh sb="49" eb="51">
      <t>コウフ</t>
    </rPh>
    <rPh sb="51" eb="53">
      <t>ケッテイ</t>
    </rPh>
    <rPh sb="53" eb="56">
      <t>ツウチショ</t>
    </rPh>
    <rPh sb="57" eb="59">
      <t>キサイ</t>
    </rPh>
    <rPh sb="62" eb="63">
      <t>エン</t>
    </rPh>
    <rPh sb="66" eb="68">
      <t>コウフ</t>
    </rPh>
    <rPh sb="68" eb="70">
      <t>ケッテイ</t>
    </rPh>
    <rPh sb="70" eb="71">
      <t>ガク</t>
    </rPh>
    <rPh sb="72" eb="74">
      <t>キサイ</t>
    </rPh>
    <rPh sb="83" eb="86">
      <t>ホジョキン</t>
    </rPh>
    <rPh sb="86" eb="88">
      <t>シッコウ</t>
    </rPh>
    <rPh sb="88" eb="89">
      <t>ガク</t>
    </rPh>
    <rPh sb="92" eb="94">
      <t>キサイ</t>
    </rPh>
    <rPh sb="95" eb="96">
      <t>サイ</t>
    </rPh>
    <rPh sb="104" eb="105">
      <t>ラン</t>
    </rPh>
    <rPh sb="106" eb="108">
      <t>サンテイ</t>
    </rPh>
    <rPh sb="111" eb="113">
      <t>ジッセキ</t>
    </rPh>
    <rPh sb="113" eb="115">
      <t>ホウコク</t>
    </rPh>
    <rPh sb="127" eb="128">
      <t>ラン</t>
    </rPh>
    <rPh sb="129" eb="131">
      <t>サンテイ</t>
    </rPh>
    <rPh sb="137" eb="139">
      <t>ジッセキ</t>
    </rPh>
    <rPh sb="139" eb="141">
      <t>ホウコク</t>
    </rPh>
    <rPh sb="153" eb="155">
      <t>テガ</t>
    </rPh>
    <rPh sb="159" eb="161">
      <t>バアイ</t>
    </rPh>
    <rPh sb="162" eb="164">
      <t>ゴウケイ</t>
    </rPh>
    <rPh sb="164" eb="165">
      <t>ガク</t>
    </rPh>
    <rPh sb="166" eb="168">
      <t>ジドウ</t>
    </rPh>
    <rPh sb="168" eb="170">
      <t>ニュウリョク</t>
    </rPh>
    <rPh sb="175" eb="177">
      <t>キニュウ</t>
    </rPh>
    <rPh sb="177" eb="179">
      <t>フヨウ</t>
    </rPh>
    <phoneticPr fontId="2"/>
  </si>
  <si>
    <t>全額補助部分・補助金執行額 (円)　⑤
※③と④のいずれか少ない方の額
※千円未満切捨て</t>
    <rPh sb="0" eb="2">
      <t>ゼンガク</t>
    </rPh>
    <rPh sb="2" eb="4">
      <t>ホジョ</t>
    </rPh>
    <rPh sb="4" eb="6">
      <t>ブブン</t>
    </rPh>
    <rPh sb="7" eb="10">
      <t>ホジョキン</t>
    </rPh>
    <rPh sb="10" eb="12">
      <t>シッコウ</t>
    </rPh>
    <rPh sb="12" eb="13">
      <t>ガク</t>
    </rPh>
    <rPh sb="15" eb="16">
      <t>エン</t>
    </rPh>
    <rPh sb="37" eb="39">
      <t>センエン</t>
    </rPh>
    <rPh sb="39" eb="41">
      <t>ミマン</t>
    </rPh>
    <rPh sb="41" eb="43">
      <t>キリス</t>
    </rPh>
    <phoneticPr fontId="2"/>
  </si>
  <si>
    <t>3</t>
    <phoneticPr fontId="2"/>
  </si>
  <si>
    <t>1</t>
    <phoneticPr fontId="2"/>
  </si>
  <si>
    <t>163-8001 新宿区西新宿二丁目8番1号</t>
    <phoneticPr fontId="2"/>
  </si>
  <si>
    <t>学校法人都庁学園</t>
    <rPh sb="0" eb="2">
      <t>ガッコウ</t>
    </rPh>
    <rPh sb="2" eb="4">
      <t>ホウジン</t>
    </rPh>
    <rPh sb="4" eb="6">
      <t>トチョウ</t>
    </rPh>
    <rPh sb="6" eb="8">
      <t>ガクエン</t>
    </rPh>
    <phoneticPr fontId="2"/>
  </si>
  <si>
    <t>理事長　都庁　花子</t>
    <rPh sb="0" eb="3">
      <t>リジチョウ</t>
    </rPh>
    <rPh sb="4" eb="6">
      <t>トチョウ</t>
    </rPh>
    <rPh sb="7" eb="9">
      <t>ハナコ</t>
    </rPh>
    <phoneticPr fontId="2"/>
  </si>
  <si>
    <t>東京　太郎</t>
    <rPh sb="0" eb="2">
      <t>トウキョウ</t>
    </rPh>
    <rPh sb="3" eb="5">
      <t>タロウ</t>
    </rPh>
    <phoneticPr fontId="2"/>
  </si>
  <si>
    <t xml:space="preserve"> 　(印鑑証明書の印)</t>
    <rPh sb="3" eb="5">
      <t>インカン</t>
    </rPh>
    <rPh sb="5" eb="8">
      <t>ショウメイショ</t>
    </rPh>
    <rPh sb="9" eb="10">
      <t>イン</t>
    </rPh>
    <phoneticPr fontId="2"/>
  </si>
  <si>
    <t>03-5388-□□□□</t>
    <phoneticPr fontId="2"/>
  </si>
  <si>
    <t>S1161501@section.metro.tokyo.jp</t>
    <phoneticPr fontId="2"/>
  </si>
  <si>
    <t>９</t>
    <phoneticPr fontId="2"/>
  </si>
  <si>
    <t>都庁第一幼稚園</t>
    <phoneticPr fontId="2"/>
  </si>
  <si>
    <t>都庁第二こども園</t>
    <phoneticPr fontId="2"/>
  </si>
  <si>
    <t>滑り台</t>
    <phoneticPr fontId="2"/>
  </si>
  <si>
    <t>エアコン</t>
    <phoneticPr fontId="2"/>
  </si>
  <si>
    <t>絵本・図鑑一式</t>
    <phoneticPr fontId="2"/>
  </si>
  <si>
    <t>椅子</t>
    <phoneticPr fontId="2"/>
  </si>
  <si>
    <t>机</t>
    <phoneticPr fontId="2"/>
  </si>
  <si>
    <t>特別値引き</t>
    <phoneticPr fontId="2"/>
  </si>
  <si>
    <t>砂場セット</t>
    <phoneticPr fontId="2"/>
  </si>
  <si>
    <t>おままごとセット</t>
    <phoneticPr fontId="2"/>
  </si>
  <si>
    <t>室内運動器具</t>
    <phoneticPr fontId="2"/>
  </si>
  <si>
    <t>ポイント取得</t>
    <phoneticPr fontId="2"/>
  </si>
  <si>
    <t>〇</t>
  </si>
  <si>
    <t>　</t>
  </si>
  <si>
    <t>●●●㈱</t>
  </si>
  <si>
    <t>●●●㈱</t>
    <phoneticPr fontId="2"/>
  </si>
  <si>
    <t>（有）◆◆◆</t>
    <phoneticPr fontId="2"/>
  </si>
  <si>
    <t>１</t>
    <phoneticPr fontId="2"/>
  </si>
  <si>
    <t>テント</t>
    <phoneticPr fontId="2"/>
  </si>
  <si>
    <t>卓上ウォーターサーバー</t>
    <rPh sb="0" eb="1">
      <t>タクジョウ</t>
    </rPh>
    <phoneticPr fontId="2"/>
  </si>
  <si>
    <t>カーテン</t>
    <phoneticPr fontId="2"/>
  </si>
  <si>
    <t>㈱▲▲▲</t>
    <phoneticPr fontId="2"/>
  </si>
  <si>
    <t>㈱✖✖✖</t>
    <phoneticPr fontId="2"/>
  </si>
  <si>
    <t>人形</t>
    <rPh sb="0" eb="1">
      <t>ニンギョウ</t>
    </rPh>
    <phoneticPr fontId="2"/>
  </si>
  <si>
    <r>
      <t>数量</t>
    </r>
    <r>
      <rPr>
        <sz val="9"/>
        <rFont val="ＭＳ ゴシック"/>
        <family val="3"/>
        <charset val="128"/>
      </rPr>
      <t>(点)
①'</t>
    </r>
    <rPh sb="0" eb="1">
      <t>カズ</t>
    </rPh>
    <rPh sb="1" eb="2">
      <t>リョウ</t>
    </rPh>
    <rPh sb="3" eb="4">
      <t>テン</t>
    </rPh>
    <phoneticPr fontId="2"/>
  </si>
  <si>
    <r>
      <t>単　価</t>
    </r>
    <r>
      <rPr>
        <sz val="9"/>
        <rFont val="ＭＳ ゴシック"/>
        <family val="3"/>
        <charset val="128"/>
      </rPr>
      <t>(円)
②</t>
    </r>
    <r>
      <rPr>
        <sz val="11"/>
        <rFont val="ＭＳ ゴシック"/>
        <family val="3"/>
        <charset val="128"/>
      </rPr>
      <t>'</t>
    </r>
    <rPh sb="0" eb="1">
      <t>タン</t>
    </rPh>
    <rPh sb="2" eb="3">
      <t>アタイ</t>
    </rPh>
    <rPh sb="4" eb="5">
      <t>エン</t>
    </rPh>
    <phoneticPr fontId="2"/>
  </si>
  <si>
    <r>
      <t>金　額</t>
    </r>
    <r>
      <rPr>
        <sz val="9"/>
        <rFont val="ＭＳ ゴシック"/>
        <family val="3"/>
        <charset val="128"/>
      </rPr>
      <t>(円)
①'×②'＝③'</t>
    </r>
    <rPh sb="0" eb="1">
      <t>キン</t>
    </rPh>
    <rPh sb="2" eb="3">
      <t>ガク</t>
    </rPh>
    <rPh sb="4" eb="5">
      <t>エン</t>
    </rPh>
    <phoneticPr fontId="2"/>
  </si>
  <si>
    <t>補助対象となる設置費用・ポイント等値引額(円) ④'</t>
    <rPh sb="0" eb="2">
      <t>ホジョ</t>
    </rPh>
    <rPh sb="2" eb="4">
      <t>タイショウ</t>
    </rPh>
    <rPh sb="7" eb="9">
      <t>セッチ</t>
    </rPh>
    <rPh sb="9" eb="11">
      <t>ヒヨウ</t>
    </rPh>
    <rPh sb="16" eb="17">
      <t>トウ</t>
    </rPh>
    <rPh sb="17" eb="19">
      <t>ネビ</t>
    </rPh>
    <rPh sb="19" eb="20">
      <t>ガク</t>
    </rPh>
    <rPh sb="21" eb="22">
      <t>エン</t>
    </rPh>
    <phoneticPr fontId="2"/>
  </si>
  <si>
    <r>
      <t>合計金額</t>
    </r>
    <r>
      <rPr>
        <sz val="9"/>
        <rFont val="ＭＳ ゴシック"/>
        <family val="3"/>
        <charset val="128"/>
      </rPr>
      <t>(円)
③'＋④'＝⑤'</t>
    </r>
    <rPh sb="0" eb="2">
      <t>ゴウケイ</t>
    </rPh>
    <rPh sb="2" eb="3">
      <t>キン</t>
    </rPh>
    <rPh sb="3" eb="4">
      <t>ガク</t>
    </rPh>
    <rPh sb="5" eb="6">
      <t>エン</t>
    </rPh>
    <phoneticPr fontId="2"/>
  </si>
  <si>
    <t>事業経費小計　(円)　　⑥'</t>
    <rPh sb="4" eb="6">
      <t>ショウケイ</t>
    </rPh>
    <phoneticPr fontId="2"/>
  </si>
  <si>
    <t>事業経費差額（円）　⑥-⑥’</t>
    <rPh sb="0" eb="2">
      <t>ジギョウ</t>
    </rPh>
    <rPh sb="2" eb="4">
      <t>ケイヒ</t>
    </rPh>
    <rPh sb="4" eb="6">
      <t>サガク</t>
    </rPh>
    <rPh sb="7" eb="8">
      <t>エン</t>
    </rPh>
    <phoneticPr fontId="2"/>
  </si>
  <si>
    <t>欠品により購入不可</t>
    <rPh sb="0" eb="2">
      <t>ケッピン</t>
    </rPh>
    <rPh sb="5" eb="7">
      <t>コウニュウ</t>
    </rPh>
    <rPh sb="7" eb="9">
      <t>フカ</t>
    </rPh>
    <phoneticPr fontId="2"/>
  </si>
  <si>
    <t>ポイント取得額の増加</t>
    <rPh sb="4" eb="6">
      <t>シュトク</t>
    </rPh>
    <rPh sb="6" eb="7">
      <t>ガク</t>
    </rPh>
    <rPh sb="8" eb="10">
      <t>ゾウカ</t>
    </rPh>
    <phoneticPr fontId="2"/>
  </si>
  <si>
    <t>採択事業者による値下げ</t>
    <rPh sb="0" eb="2">
      <t>サイタク</t>
    </rPh>
    <rPh sb="2" eb="5">
      <t>ジギョウシャ</t>
    </rPh>
    <rPh sb="8" eb="10">
      <t>ネサ</t>
    </rPh>
    <phoneticPr fontId="2"/>
  </si>
  <si>
    <t>５　事業経費変更（全額補助部分）</t>
    <rPh sb="2" eb="4">
      <t>ジギョウ</t>
    </rPh>
    <rPh sb="4" eb="6">
      <t>ケイヒ</t>
    </rPh>
    <rPh sb="6" eb="8">
      <t>ヘンコウ</t>
    </rPh>
    <rPh sb="9" eb="10">
      <t>ゼン</t>
    </rPh>
    <rPh sb="10" eb="11">
      <t>ガク</t>
    </rPh>
    <phoneticPr fontId="2"/>
  </si>
  <si>
    <t>卓上ウォーターサーバー</t>
    <phoneticPr fontId="2"/>
  </si>
  <si>
    <t>クーポンの使用</t>
    <rPh sb="5" eb="7">
      <t>シヨウ</t>
    </rPh>
    <phoneticPr fontId="2"/>
  </si>
  <si>
    <t>　　令和８年２月２５日付７生私振第１２８２号で交付の決定を受けた、令和７年度</t>
    <rPh sb="2" eb="4">
      <t>レイワ</t>
    </rPh>
    <rPh sb="5" eb="6">
      <t>ネン</t>
    </rPh>
    <rPh sb="13" eb="14">
      <t>ナマ</t>
    </rPh>
    <rPh sb="14" eb="15">
      <t>ワタシ</t>
    </rPh>
    <rPh sb="15" eb="16">
      <t>シン</t>
    </rPh>
    <rPh sb="16" eb="17">
      <t>ダイ</t>
    </rPh>
    <rPh sb="21" eb="22">
      <t>ゴウ</t>
    </rPh>
    <rPh sb="33" eb="35">
      <t>レイワ</t>
    </rPh>
    <rPh sb="36" eb="38">
      <t>ネンド</t>
    </rPh>
    <phoneticPr fontId="2"/>
  </si>
  <si>
    <t>実支出額(円)</t>
    <rPh sb="0" eb="3">
      <t>ジツシシュツ</t>
    </rPh>
    <rPh sb="3" eb="4">
      <t>ガク</t>
    </rPh>
    <rPh sb="5" eb="6">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</si>
</sst>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Red]\-#,##0\ "/>
    <numFmt numFmtId="178" formatCode="[$-411]ggge&quot;年&quot;m&quot;月&quot;d&quot;日&quot;;@"/>
  </numFmts>
  <fonts count="26">
    <font>
      <sz val="11"/>
      <name val="HG丸ｺﾞｼｯｸM-PRO"/>
      <family val="3"/>
      <charset val="128"/>
    </font>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20"/>
      <name val="ＭＳ ゴシック"/>
      <family val="3"/>
      <charset val="128"/>
    </font>
    <font>
      <sz val="16"/>
      <name val="ＭＳ ゴシック"/>
      <family val="3"/>
      <charset val="128"/>
    </font>
    <font>
      <sz val="14"/>
      <name val="ＭＳ ゴシック"/>
      <family val="3"/>
      <charset val="128"/>
    </font>
    <font>
      <sz val="6"/>
      <name val="ＭＳ Ｐゴシック"/>
      <family val="3"/>
      <charset val="128"/>
    </font>
    <font>
      <sz val="10"/>
      <name val="ＭＳ Ｐゴシック"/>
      <family val="3"/>
      <charset val="128"/>
    </font>
    <font>
      <sz val="10"/>
      <name val="ＭＳ ゴシック"/>
      <family val="3"/>
      <charset val="128"/>
    </font>
    <font>
      <sz val="8"/>
      <name val="ＭＳ ゴシック"/>
      <family val="3"/>
      <charset val="128"/>
    </font>
    <font>
      <sz val="11"/>
      <name val="HG創英角ｺﾞｼｯｸUB"/>
      <family val="3"/>
      <charset val="128"/>
    </font>
    <font>
      <sz val="12"/>
      <name val="ＭＳ ゴシック"/>
      <family val="3"/>
      <charset val="128"/>
    </font>
    <font>
      <sz val="11"/>
      <name val="ＭＳ Ｐ明朝"/>
      <family val="1"/>
      <charset val="128"/>
    </font>
    <font>
      <sz val="10"/>
      <name val="ＭＳ Ｐ明朝"/>
      <family val="1"/>
      <charset val="128"/>
    </font>
    <font>
      <u/>
      <sz val="11"/>
      <name val="ＭＳ Ｐ明朝"/>
      <family val="1"/>
      <charset val="128"/>
    </font>
    <font>
      <sz val="8"/>
      <name val="ＭＳ Ｐゴシック"/>
      <family val="3"/>
      <charset val="128"/>
    </font>
    <font>
      <b/>
      <sz val="11"/>
      <name val="ＭＳ ゴシック"/>
      <family val="3"/>
      <charset val="128"/>
    </font>
    <font>
      <b/>
      <sz val="9"/>
      <color indexed="10"/>
      <name val="MS P ゴシック"/>
      <family val="3"/>
      <charset val="128"/>
    </font>
    <font>
      <sz val="22"/>
      <name val="ＭＳ ゴシック"/>
      <family val="3"/>
      <charset val="128"/>
    </font>
    <font>
      <sz val="9"/>
      <color indexed="10"/>
      <name val="MS P ゴシック"/>
      <family val="3"/>
      <charset val="128"/>
    </font>
    <font>
      <sz val="10.5"/>
      <name val="ＭＳ ゴシック"/>
      <family val="3"/>
      <charset val="128"/>
    </font>
    <font>
      <u/>
      <sz val="11"/>
      <color theme="10"/>
      <name val="HG丸ｺﾞｼｯｸM-PRO"/>
      <family val="3"/>
      <charset val="128"/>
    </font>
    <font>
      <sz val="10"/>
      <name val="ＭＳ 明朝"/>
      <family val="1"/>
      <charset val="128"/>
    </font>
    <font>
      <sz val="14"/>
      <name val="ＭＳ Ｐ明朝"/>
      <family val="1"/>
      <charset val="128"/>
    </font>
  </fonts>
  <fills count="8">
    <fill>
      <patternFill patternType="none"/>
    </fill>
    <fill>
      <patternFill patternType="gray125"/>
    </fill>
    <fill>
      <patternFill patternType="solid">
        <fgColor indexed="65"/>
        <bgColor indexed="64"/>
      </patternFill>
    </fill>
    <fill>
      <patternFill patternType="solid">
        <fgColor indexed="45"/>
        <bgColor indexed="64"/>
      </patternFill>
    </fill>
    <fill>
      <patternFill patternType="solid">
        <fgColor theme="6" tint="0.59999389629810485"/>
        <bgColor indexed="64"/>
      </patternFill>
    </fill>
    <fill>
      <patternFill patternType="solid">
        <fgColor indexed="22"/>
        <bgColor indexed="64"/>
      </patternFill>
    </fill>
    <fill>
      <patternFill patternType="solid">
        <fgColor rgb="FFFF99CC"/>
        <bgColor indexed="64"/>
      </patternFill>
    </fill>
    <fill>
      <patternFill patternType="solid">
        <fgColor theme="6" tint="0.79998168889431442"/>
        <bgColor indexed="64"/>
      </patternFill>
    </fill>
  </fills>
  <borders count="97">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top style="medium">
        <color indexed="64"/>
      </top>
      <bottom/>
      <diagonal/>
    </border>
    <border>
      <left style="thin">
        <color indexed="64"/>
      </left>
      <right/>
      <top/>
      <bottom/>
      <diagonal/>
    </border>
    <border>
      <left style="hair">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hair">
        <color indexed="64"/>
      </right>
      <top/>
      <bottom/>
      <diagonal/>
    </border>
    <border>
      <left style="hair">
        <color indexed="64"/>
      </left>
      <right/>
      <top/>
      <bottom/>
      <diagonal/>
    </border>
    <border>
      <left style="thin">
        <color indexed="64"/>
      </left>
      <right style="hair">
        <color indexed="64"/>
      </right>
      <top/>
      <bottom/>
      <diagonal/>
    </border>
    <border>
      <left/>
      <right style="hair">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diagonal/>
    </border>
    <border>
      <left/>
      <right style="double">
        <color indexed="64"/>
      </right>
      <top style="thin">
        <color indexed="64"/>
      </top>
      <bottom/>
      <diagonal/>
    </border>
    <border>
      <left/>
      <right style="double">
        <color indexed="64"/>
      </right>
      <top/>
      <bottom/>
      <diagonal/>
    </border>
    <border>
      <left style="thin">
        <color indexed="64"/>
      </left>
      <right/>
      <top/>
      <bottom style="thin">
        <color indexed="64"/>
      </bottom>
      <diagonal/>
    </border>
    <border>
      <left/>
      <right style="double">
        <color indexed="64"/>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style="hair">
        <color indexed="64"/>
      </left>
      <right/>
      <top style="double">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double">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double">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hair">
        <color indexed="64"/>
      </right>
      <top/>
      <bottom style="hair">
        <color auto="1"/>
      </bottom>
      <diagonal/>
    </border>
    <border>
      <left style="hair">
        <color auto="1"/>
      </left>
      <right style="thin">
        <color auto="1"/>
      </right>
      <top/>
      <bottom style="hair">
        <color auto="1"/>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style="thin">
        <color indexed="64"/>
      </right>
      <top style="double">
        <color indexed="64"/>
      </top>
      <bottom style="hair">
        <color indexed="64"/>
      </bottom>
      <diagonal/>
    </border>
    <border diagonalUp="1">
      <left style="hair">
        <color indexed="64"/>
      </left>
      <right/>
      <top style="double">
        <color indexed="64"/>
      </top>
      <bottom/>
      <diagonal style="hair">
        <color indexed="64"/>
      </diagonal>
    </border>
    <border diagonalUp="1">
      <left/>
      <right/>
      <top style="double">
        <color indexed="64"/>
      </top>
      <bottom/>
      <diagonal style="hair">
        <color indexed="64"/>
      </diagonal>
    </border>
    <border diagonalUp="1">
      <left/>
      <right style="hair">
        <color indexed="64"/>
      </right>
      <top style="double">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hair">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hair">
        <color indexed="64"/>
      </right>
      <top/>
      <bottom style="thin">
        <color indexed="64"/>
      </bottom>
      <diagonal style="hair">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551">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0" xfId="0" applyFont="1" applyAlignment="1">
      <alignment horizontal="distributed"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49" fontId="3" fillId="0" borderId="0" xfId="0" applyNumberFormat="1"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shrinkToFit="1"/>
    </xf>
    <xf numFmtId="0" fontId="3" fillId="0" borderId="6" xfId="0" applyFont="1" applyBorder="1" applyAlignment="1">
      <alignment horizontal="center" vertical="center"/>
    </xf>
    <xf numFmtId="0" fontId="3" fillId="0" borderId="0" xfId="0" applyFont="1" applyAlignment="1">
      <alignment horizontal="center" vertical="center" wrapText="1" shrinkToFit="1"/>
    </xf>
    <xf numFmtId="176" fontId="3" fillId="0" borderId="0" xfId="0" applyNumberFormat="1" applyFont="1" applyAlignment="1">
      <alignment vertical="center" shrinkToFit="1"/>
    </xf>
    <xf numFmtId="0" fontId="3" fillId="0" borderId="0" xfId="0" applyFont="1" applyAlignment="1">
      <alignment vertical="center" wrapText="1"/>
    </xf>
    <xf numFmtId="0" fontId="11" fillId="0" borderId="0" xfId="0" applyFont="1" applyAlignment="1">
      <alignment horizontal="center" vertical="center" shrinkToFit="1"/>
    </xf>
    <xf numFmtId="0" fontId="14" fillId="0" borderId="0" xfId="0" applyFont="1">
      <alignment vertical="center"/>
    </xf>
    <xf numFmtId="0" fontId="15" fillId="0" borderId="0" xfId="0" applyFont="1">
      <alignment vertical="center"/>
    </xf>
    <xf numFmtId="38" fontId="6" fillId="0" borderId="0" xfId="1" applyFont="1" applyBorder="1" applyAlignment="1">
      <alignment vertical="center" wrapText="1"/>
    </xf>
    <xf numFmtId="38" fontId="6" fillId="2" borderId="0" xfId="1" applyFont="1" applyFill="1" applyBorder="1" applyAlignment="1">
      <alignment vertical="center" wrapText="1"/>
    </xf>
    <xf numFmtId="0" fontId="6" fillId="0" borderId="0" xfId="0" applyFont="1" applyAlignment="1">
      <alignment horizontal="center" vertical="center" shrinkToFit="1"/>
    </xf>
    <xf numFmtId="0" fontId="15" fillId="0" borderId="0" xfId="0" applyFont="1" applyAlignment="1">
      <alignment vertical="center" shrinkToFit="1"/>
    </xf>
    <xf numFmtId="0" fontId="3" fillId="0" borderId="14" xfId="0" applyFont="1" applyBorder="1">
      <alignment vertical="center"/>
    </xf>
    <xf numFmtId="12" fontId="3" fillId="0" borderId="0" xfId="0" applyNumberFormat="1" applyFont="1">
      <alignment vertical="center"/>
    </xf>
    <xf numFmtId="0" fontId="14" fillId="0" borderId="0" xfId="0" applyFont="1" applyAlignment="1">
      <alignment vertical="center" shrinkToFit="1"/>
    </xf>
    <xf numFmtId="0" fontId="14" fillId="0" borderId="13" xfId="0" applyFont="1" applyBorder="1" applyAlignment="1">
      <alignment vertical="center" shrinkToFit="1"/>
    </xf>
    <xf numFmtId="0" fontId="3" fillId="0" borderId="13" xfId="0" applyFont="1" applyBorder="1" applyAlignment="1">
      <alignment horizontal="distributed" vertical="center" shrinkToFit="1"/>
    </xf>
    <xf numFmtId="0" fontId="3" fillId="0" borderId="15" xfId="0" applyFont="1" applyBorder="1">
      <alignment vertical="center"/>
    </xf>
    <xf numFmtId="0" fontId="3" fillId="0" borderId="16" xfId="0" applyFont="1" applyBorder="1">
      <alignment vertical="center"/>
    </xf>
    <xf numFmtId="49" fontId="7" fillId="0" borderId="0" xfId="0" applyNumberFormat="1" applyFont="1" applyAlignment="1">
      <alignment horizontal="center" vertical="center" shrinkToFit="1"/>
    </xf>
    <xf numFmtId="0" fontId="12" fillId="0" borderId="0" xfId="0" applyFont="1" applyAlignment="1">
      <alignment horizontal="left" vertical="center" wrapText="1"/>
    </xf>
    <xf numFmtId="0" fontId="3" fillId="5" borderId="0" xfId="0" applyFont="1" applyFill="1" applyAlignment="1">
      <alignment vertical="center" shrinkToFit="1"/>
    </xf>
    <xf numFmtId="176" fontId="6" fillId="5" borderId="0" xfId="0" applyNumberFormat="1" applyFont="1" applyFill="1" applyAlignment="1">
      <alignment horizontal="center" vertical="center"/>
    </xf>
    <xf numFmtId="0" fontId="3" fillId="5" borderId="0" xfId="0" applyFont="1" applyFill="1">
      <alignment vertical="center"/>
    </xf>
    <xf numFmtId="0" fontId="3" fillId="5" borderId="0" xfId="0" applyFont="1" applyFill="1" applyAlignment="1">
      <alignment horizontal="center" vertical="center"/>
    </xf>
    <xf numFmtId="0" fontId="20" fillId="5" borderId="0" xfId="0" applyFont="1" applyFill="1" applyAlignment="1">
      <alignment horizontal="center" vertical="center"/>
    </xf>
    <xf numFmtId="49" fontId="6" fillId="5" borderId="0" xfId="0" applyNumberFormat="1" applyFont="1" applyFill="1" applyAlignment="1">
      <alignment horizontal="center" vertical="center"/>
    </xf>
    <xf numFmtId="0" fontId="15" fillId="0" borderId="0" xfId="0" applyFont="1" applyAlignment="1">
      <alignment vertical="top" wrapText="1"/>
    </xf>
    <xf numFmtId="38" fontId="10" fillId="0" borderId="0" xfId="1" applyFont="1" applyBorder="1" applyAlignment="1">
      <alignment vertical="center" wrapText="1"/>
    </xf>
    <xf numFmtId="0" fontId="11" fillId="0" borderId="0" xfId="0" applyFont="1" applyAlignment="1">
      <alignment vertical="center" shrinkToFit="1"/>
    </xf>
    <xf numFmtId="38" fontId="6" fillId="0" borderId="0" xfId="1" quotePrefix="1" applyFont="1" applyFill="1" applyBorder="1" applyAlignment="1">
      <alignment vertical="center" wrapText="1"/>
    </xf>
    <xf numFmtId="38" fontId="6" fillId="0" borderId="0" xfId="1" applyFont="1" applyFill="1" applyBorder="1" applyAlignment="1">
      <alignment vertical="center" wrapText="1"/>
    </xf>
    <xf numFmtId="49" fontId="3" fillId="0" borderId="0" xfId="0" applyNumberFormat="1" applyFont="1" applyAlignment="1">
      <alignment vertical="center" shrinkToFit="1"/>
    </xf>
    <xf numFmtId="12" fontId="18" fillId="0" borderId="0" xfId="0" applyNumberFormat="1" applyFont="1" applyAlignment="1">
      <alignment vertical="center" shrinkToFit="1"/>
    </xf>
    <xf numFmtId="38" fontId="10" fillId="0" borderId="0" xfId="1" applyFont="1" applyFill="1" applyBorder="1" applyAlignment="1">
      <alignment vertical="center" wrapText="1"/>
    </xf>
    <xf numFmtId="3" fontId="13" fillId="0" borderId="0" xfId="0" applyNumberFormat="1" applyFont="1">
      <alignment vertical="center"/>
    </xf>
    <xf numFmtId="0" fontId="3" fillId="0" borderId="0" xfId="0" applyFont="1" applyAlignment="1">
      <alignment vertical="center" wrapText="1" shrinkToFit="1"/>
    </xf>
    <xf numFmtId="3" fontId="13" fillId="0" borderId="0" xfId="0" applyNumberFormat="1" applyFont="1" applyAlignment="1">
      <alignment horizontal="center" vertical="center"/>
    </xf>
    <xf numFmtId="0" fontId="17" fillId="0" borderId="0" xfId="0" applyFont="1" applyAlignment="1">
      <alignment horizontal="right" vertical="center"/>
    </xf>
    <xf numFmtId="0" fontId="14" fillId="0" borderId="0" xfId="0" applyFont="1" applyAlignment="1">
      <alignment vertical="center" wrapText="1"/>
    </xf>
    <xf numFmtId="38" fontId="6" fillId="0" borderId="0" xfId="1" quotePrefix="1" applyFont="1" applyFill="1" applyBorder="1" applyAlignment="1">
      <alignment horizontal="right" vertical="center" wrapText="1"/>
    </xf>
    <xf numFmtId="38" fontId="6" fillId="0" borderId="0" xfId="1" applyFont="1" applyFill="1" applyBorder="1" applyAlignment="1">
      <alignment horizontal="right" vertical="center" wrapText="1"/>
    </xf>
    <xf numFmtId="38" fontId="6" fillId="4" borderId="0" xfId="1" applyFont="1" applyFill="1" applyBorder="1" applyAlignment="1">
      <alignment vertical="center" wrapText="1"/>
    </xf>
    <xf numFmtId="0" fontId="10" fillId="0" borderId="0" xfId="0" applyFont="1" applyAlignment="1">
      <alignment vertical="center" wrapText="1"/>
    </xf>
    <xf numFmtId="0" fontId="16" fillId="0" borderId="0" xfId="0" applyFont="1" applyAlignment="1">
      <alignment vertical="center" shrinkToFit="1"/>
    </xf>
    <xf numFmtId="177" fontId="14" fillId="0" borderId="0" xfId="1" quotePrefix="1" applyNumberFormat="1" applyFont="1" applyFill="1" applyBorder="1" applyAlignment="1">
      <alignment vertical="center" wrapText="1"/>
    </xf>
    <xf numFmtId="177" fontId="14" fillId="0" borderId="0" xfId="1" applyNumberFormat="1" applyFont="1" applyFill="1" applyBorder="1" applyAlignment="1">
      <alignment vertical="center" wrapText="1"/>
    </xf>
    <xf numFmtId="176" fontId="14" fillId="0" borderId="0" xfId="0" applyNumberFormat="1" applyFont="1" applyAlignment="1">
      <alignment vertical="center" shrinkToFit="1"/>
    </xf>
    <xf numFmtId="176" fontId="6" fillId="0" borderId="0" xfId="0" applyNumberFormat="1" applyFont="1" applyAlignment="1">
      <alignment horizontal="right" vertical="center" shrinkToFit="1"/>
    </xf>
    <xf numFmtId="0" fontId="10" fillId="0" borderId="0" xfId="0" applyFont="1" applyAlignment="1">
      <alignment vertical="center" wrapText="1" shrinkToFit="1"/>
    </xf>
    <xf numFmtId="0" fontId="10" fillId="0" borderId="0" xfId="0" applyFont="1" applyAlignment="1">
      <alignment vertical="center" shrinkToFit="1"/>
    </xf>
    <xf numFmtId="0" fontId="4" fillId="0" borderId="0" xfId="0" applyFont="1" applyAlignment="1">
      <alignment vertical="center" wrapText="1" shrinkToFit="1"/>
    </xf>
    <xf numFmtId="0" fontId="4" fillId="0" borderId="0" xfId="0" applyFont="1" applyAlignment="1">
      <alignment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wrapText="1" shrinkToFit="1"/>
    </xf>
    <xf numFmtId="0" fontId="10" fillId="0" borderId="0" xfId="0" applyFont="1">
      <alignment vertical="center"/>
    </xf>
    <xf numFmtId="0" fontId="4" fillId="0" borderId="0" xfId="0" applyFont="1">
      <alignment vertical="center"/>
    </xf>
    <xf numFmtId="0" fontId="0" fillId="0" borderId="0" xfId="0" applyAlignment="1">
      <alignment horizontal="center" vertical="center" shrinkToFit="1"/>
    </xf>
    <xf numFmtId="0" fontId="0" fillId="0" borderId="0" xfId="0" applyAlignment="1">
      <alignment vertical="center" wrapText="1"/>
    </xf>
    <xf numFmtId="0" fontId="3" fillId="0" borderId="0" xfId="0" applyFont="1" applyAlignment="1">
      <alignment vertical="center" shrinkToFit="1" readingOrder="1"/>
    </xf>
    <xf numFmtId="38" fontId="6" fillId="0" borderId="0" xfId="1" quotePrefix="1" applyFont="1" applyFill="1" applyBorder="1" applyAlignment="1">
      <alignment vertical="center" shrinkToFit="1"/>
    </xf>
    <xf numFmtId="0" fontId="3" fillId="0" borderId="0" xfId="0" applyFont="1" applyAlignment="1">
      <alignment vertical="center" wrapText="1" shrinkToFit="1" readingOrder="1"/>
    </xf>
    <xf numFmtId="0" fontId="3" fillId="0" borderId="0" xfId="0" applyFont="1" applyAlignment="1">
      <alignment vertical="top"/>
    </xf>
    <xf numFmtId="176" fontId="3" fillId="0" borderId="0" xfId="0" applyNumberFormat="1" applyFont="1" applyAlignment="1">
      <alignment vertical="center" wrapText="1" shrinkToFit="1"/>
    </xf>
    <xf numFmtId="0" fontId="4" fillId="0" borderId="0" xfId="0" applyFont="1" applyAlignment="1">
      <alignment vertical="center" wrapText="1"/>
    </xf>
    <xf numFmtId="49" fontId="7" fillId="0" borderId="0" xfId="0" applyNumberFormat="1" applyFont="1" applyAlignment="1">
      <alignment vertical="center" shrinkToFit="1"/>
    </xf>
    <xf numFmtId="177" fontId="25" fillId="0" borderId="0" xfId="1" applyNumberFormat="1" applyFont="1" applyFill="1" applyBorder="1" applyAlignment="1">
      <alignment horizontal="center" vertical="center" wrapText="1"/>
    </xf>
    <xf numFmtId="0" fontId="3" fillId="0" borderId="88" xfId="0" applyFont="1" applyBorder="1" applyAlignment="1">
      <alignment horizontal="center" vertical="center" shrinkToFit="1"/>
    </xf>
    <xf numFmtId="0" fontId="3" fillId="0" borderId="89" xfId="0" applyFont="1" applyBorder="1" applyAlignment="1">
      <alignment horizontal="center" vertical="center" shrinkToFit="1"/>
    </xf>
    <xf numFmtId="0" fontId="3" fillId="0" borderId="90" xfId="0" applyFont="1" applyBorder="1" applyAlignment="1">
      <alignment horizontal="center" vertical="center" shrinkToFit="1"/>
    </xf>
    <xf numFmtId="0" fontId="3" fillId="0" borderId="91" xfId="0" applyFont="1" applyBorder="1" applyAlignment="1">
      <alignment horizontal="center" vertical="center" shrinkToFit="1"/>
    </xf>
    <xf numFmtId="0" fontId="3" fillId="0" borderId="92" xfId="0" applyFont="1" applyBorder="1" applyAlignment="1">
      <alignment horizontal="center" vertical="center" shrinkToFit="1"/>
    </xf>
    <xf numFmtId="0" fontId="3" fillId="0" borderId="93" xfId="0" applyFont="1" applyBorder="1" applyAlignment="1">
      <alignment horizontal="center" vertical="center" shrinkToFit="1"/>
    </xf>
    <xf numFmtId="0" fontId="3" fillId="0" borderId="94" xfId="0" applyFont="1" applyBorder="1" applyAlignment="1">
      <alignment horizontal="center" vertical="center" shrinkToFit="1"/>
    </xf>
    <xf numFmtId="0" fontId="3" fillId="0" borderId="95" xfId="0" applyFont="1" applyBorder="1" applyAlignment="1">
      <alignment horizontal="center" vertical="center" shrinkToFit="1"/>
    </xf>
    <xf numFmtId="0" fontId="3" fillId="0" borderId="96" xfId="0" applyFont="1" applyBorder="1" applyAlignment="1">
      <alignment horizontal="center" vertical="center" shrinkToFit="1"/>
    </xf>
    <xf numFmtId="176" fontId="7" fillId="7" borderId="55" xfId="0" applyNumberFormat="1" applyFont="1" applyFill="1" applyBorder="1" applyAlignment="1">
      <alignment horizontal="center" vertical="center"/>
    </xf>
    <xf numFmtId="0" fontId="7" fillId="7" borderId="48" xfId="0" applyFont="1" applyFill="1" applyBorder="1" applyAlignment="1">
      <alignment horizontal="center" vertical="center"/>
    </xf>
    <xf numFmtId="0" fontId="7" fillId="7" borderId="49"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0" xfId="0" applyFont="1" applyFill="1" applyAlignment="1">
      <alignment horizontal="center" vertical="center"/>
    </xf>
    <xf numFmtId="0" fontId="7" fillId="7" borderId="14" xfId="0" applyFont="1" applyFill="1" applyBorder="1" applyAlignment="1">
      <alignment horizontal="center" vertical="center"/>
    </xf>
    <xf numFmtId="0" fontId="7" fillId="7" borderId="37"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52" xfId="0" applyFont="1" applyFill="1" applyBorder="1" applyAlignment="1">
      <alignment horizontal="center" vertical="center"/>
    </xf>
    <xf numFmtId="0" fontId="10" fillId="0" borderId="13" xfId="0" applyFont="1" applyBorder="1" applyAlignment="1">
      <alignment horizontal="left" vertical="center" wrapText="1" shrinkToFit="1"/>
    </xf>
    <xf numFmtId="0" fontId="10" fillId="0" borderId="0" xfId="0" applyFont="1" applyAlignment="1">
      <alignment horizontal="left" vertical="center" wrapText="1" shrinkToFit="1"/>
    </xf>
    <xf numFmtId="0" fontId="3" fillId="0" borderId="0" xfId="0" applyFont="1" applyAlignment="1">
      <alignment horizontal="right" vertical="center" shrinkToFit="1"/>
    </xf>
    <xf numFmtId="0" fontId="23" fillId="0" borderId="0" xfId="2">
      <alignment vertical="center"/>
    </xf>
    <xf numFmtId="0" fontId="3" fillId="0" borderId="0" xfId="0" applyFont="1">
      <alignment vertical="center"/>
    </xf>
    <xf numFmtId="0" fontId="3" fillId="0" borderId="24" xfId="0" applyFont="1" applyBorder="1">
      <alignment vertical="center"/>
    </xf>
    <xf numFmtId="176" fontId="7" fillId="7" borderId="24" xfId="0" applyNumberFormat="1" applyFont="1" applyFill="1" applyBorder="1" applyAlignment="1">
      <alignment horizontal="center" vertical="center" shrinkToFit="1"/>
    </xf>
    <xf numFmtId="176" fontId="7" fillId="7" borderId="45" xfId="0" applyNumberFormat="1" applyFont="1" applyFill="1" applyBorder="1" applyAlignment="1">
      <alignment horizontal="center" vertical="center" shrinkToFit="1"/>
    </xf>
    <xf numFmtId="176" fontId="7" fillId="7" borderId="80" xfId="0" applyNumberFormat="1" applyFont="1" applyFill="1" applyBorder="1" applyAlignment="1">
      <alignment horizontal="center" vertical="center" shrinkToFit="1"/>
    </xf>
    <xf numFmtId="176" fontId="7" fillId="7" borderId="82" xfId="0" applyNumberFormat="1" applyFont="1" applyFill="1" applyBorder="1" applyAlignment="1">
      <alignment horizontal="center" vertical="center" shrinkToFit="1"/>
    </xf>
    <xf numFmtId="176" fontId="7" fillId="7" borderId="29" xfId="0" applyNumberFormat="1" applyFont="1" applyFill="1" applyBorder="1" applyAlignment="1">
      <alignment horizontal="center" vertical="center" shrinkToFit="1"/>
    </xf>
    <xf numFmtId="176" fontId="7" fillId="7" borderId="58" xfId="0" applyNumberFormat="1" applyFont="1" applyFill="1" applyBorder="1" applyAlignment="1">
      <alignment horizontal="center" vertical="center" shrinkToFit="1"/>
    </xf>
    <xf numFmtId="176" fontId="7" fillId="7" borderId="44" xfId="0" applyNumberFormat="1" applyFont="1" applyFill="1" applyBorder="1" applyAlignment="1">
      <alignment horizontal="center" vertical="center" shrinkToFit="1"/>
    </xf>
    <xf numFmtId="176" fontId="7" fillId="7" borderId="74" xfId="0" applyNumberFormat="1" applyFont="1" applyFill="1" applyBorder="1" applyAlignment="1">
      <alignment horizontal="center" vertical="center" shrinkToFit="1"/>
    </xf>
    <xf numFmtId="38" fontId="3" fillId="0" borderId="64" xfId="1" applyFont="1" applyBorder="1" applyAlignment="1">
      <alignment horizontal="center" vertical="center" wrapText="1" shrinkToFit="1"/>
    </xf>
    <xf numFmtId="38" fontId="7" fillId="0" borderId="64" xfId="1" applyFont="1" applyBorder="1" applyAlignment="1">
      <alignment horizontal="center" vertical="center" wrapText="1" shrinkToFit="1"/>
    </xf>
    <xf numFmtId="38" fontId="3" fillId="0" borderId="26" xfId="1" applyFont="1" applyBorder="1" applyAlignment="1">
      <alignment horizontal="center" vertical="center" wrapText="1" shrinkToFit="1"/>
    </xf>
    <xf numFmtId="38" fontId="3" fillId="0" borderId="28" xfId="1" applyFont="1" applyBorder="1" applyAlignment="1">
      <alignment horizontal="center" vertical="center" wrapText="1"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7" fillId="0" borderId="28" xfId="0" applyNumberFormat="1" applyFont="1" applyBorder="1" applyAlignment="1">
      <alignment horizontal="center" vertical="center" shrinkToFit="1"/>
    </xf>
    <xf numFmtId="49" fontId="7" fillId="0" borderId="27" xfId="0" applyNumberFormat="1" applyFont="1" applyBorder="1" applyAlignment="1">
      <alignment horizontal="center" vertical="center" shrinkToFit="1"/>
    </xf>
    <xf numFmtId="0" fontId="10" fillId="0" borderId="13" xfId="0" applyFont="1" applyBorder="1" applyAlignment="1">
      <alignment horizontal="center" vertical="center" wrapText="1" shrinkToFit="1"/>
    </xf>
    <xf numFmtId="0" fontId="10" fillId="0" borderId="56"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14"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176" fontId="7" fillId="7" borderId="85" xfId="0" applyNumberFormat="1" applyFont="1" applyFill="1" applyBorder="1" applyAlignment="1">
      <alignment horizontal="center" vertical="center" shrinkToFit="1"/>
    </xf>
    <xf numFmtId="176" fontId="7" fillId="7" borderId="87" xfId="0" applyNumberFormat="1" applyFont="1" applyFill="1" applyBorder="1" applyAlignment="1">
      <alignment horizontal="center" vertical="center" shrinkToFit="1"/>
    </xf>
    <xf numFmtId="176" fontId="7" fillId="7" borderId="36" xfId="0" applyNumberFormat="1" applyFont="1" applyFill="1" applyBorder="1" applyAlignment="1">
      <alignment horizontal="center" vertical="center" shrinkToFit="1"/>
    </xf>
    <xf numFmtId="38" fontId="3" fillId="0" borderId="79" xfId="1" applyFont="1" applyBorder="1" applyAlignment="1">
      <alignment horizontal="center" vertical="center" wrapText="1" shrinkToFit="1"/>
    </xf>
    <xf numFmtId="0" fontId="10" fillId="0" borderId="46" xfId="0" applyFont="1" applyBorder="1" applyAlignment="1">
      <alignment horizontal="center" vertical="center" wrapText="1" shrinkToFit="1"/>
    </xf>
    <xf numFmtId="0" fontId="10" fillId="0" borderId="47"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18" xfId="0" applyFont="1" applyBorder="1" applyAlignment="1">
      <alignment horizontal="center" vertical="center" wrapText="1" shrinkToFit="1"/>
    </xf>
    <xf numFmtId="38" fontId="3" fillId="0" borderId="66" xfId="1" applyFont="1" applyBorder="1" applyAlignment="1">
      <alignment horizontal="center" vertical="center" wrapText="1" shrinkToFit="1"/>
    </xf>
    <xf numFmtId="38" fontId="7" fillId="0" borderId="66" xfId="1" applyFont="1" applyBorder="1" applyAlignment="1">
      <alignment horizontal="center" vertical="center" wrapText="1" shrinkToFit="1"/>
    </xf>
    <xf numFmtId="38" fontId="3" fillId="0" borderId="27" xfId="1" applyFont="1" applyBorder="1" applyAlignment="1">
      <alignment horizontal="center" vertical="center" wrapText="1" shrinkToFit="1"/>
    </xf>
    <xf numFmtId="38" fontId="7" fillId="0" borderId="26" xfId="1" applyFont="1" applyBorder="1" applyAlignment="1">
      <alignment horizontal="center" vertical="center" wrapText="1" shrinkToFit="1"/>
    </xf>
    <xf numFmtId="176" fontId="7" fillId="7" borderId="55" xfId="0" applyNumberFormat="1" applyFont="1" applyFill="1" applyBorder="1" applyAlignment="1">
      <alignment horizontal="center" vertical="center" shrinkToFit="1"/>
    </xf>
    <xf numFmtId="176" fontId="7" fillId="7" borderId="48" xfId="0" applyNumberFormat="1" applyFont="1" applyFill="1" applyBorder="1" applyAlignment="1">
      <alignment horizontal="center" vertical="center" shrinkToFit="1"/>
    </xf>
    <xf numFmtId="176" fontId="7" fillId="7" borderId="54" xfId="0" applyNumberFormat="1" applyFont="1" applyFill="1" applyBorder="1" applyAlignment="1">
      <alignment horizontal="center" vertical="center" shrinkToFit="1"/>
    </xf>
    <xf numFmtId="176" fontId="7" fillId="7" borderId="16" xfId="0" applyNumberFormat="1" applyFont="1" applyFill="1" applyBorder="1" applyAlignment="1">
      <alignment horizontal="center" vertical="center" shrinkToFit="1"/>
    </xf>
    <xf numFmtId="176" fontId="7" fillId="7" borderId="0" xfId="0" applyNumberFormat="1" applyFont="1" applyFill="1" applyAlignment="1">
      <alignment horizontal="center" vertical="center" shrinkToFit="1"/>
    </xf>
    <xf numFmtId="176" fontId="7" fillId="7" borderId="15" xfId="0" applyNumberFormat="1" applyFont="1" applyFill="1" applyBorder="1" applyAlignment="1">
      <alignment horizontal="center" vertical="center" shrinkToFit="1"/>
    </xf>
    <xf numFmtId="176" fontId="7" fillId="7" borderId="37" xfId="0" applyNumberFormat="1" applyFont="1" applyFill="1" applyBorder="1" applyAlignment="1">
      <alignment horizontal="center" vertical="center" shrinkToFit="1"/>
    </xf>
    <xf numFmtId="176" fontId="7" fillId="7" borderId="11" xfId="0" applyNumberFormat="1" applyFont="1" applyFill="1" applyBorder="1" applyAlignment="1">
      <alignment horizontal="center" vertical="center" shrinkToFit="1"/>
    </xf>
    <xf numFmtId="176" fontId="7" fillId="7" borderId="35" xfId="0" applyNumberFormat="1" applyFont="1" applyFill="1" applyBorder="1" applyAlignment="1">
      <alignment horizontal="center" vertical="center" shrinkToFit="1"/>
    </xf>
    <xf numFmtId="38" fontId="7" fillId="7" borderId="36" xfId="1" applyFont="1" applyFill="1" applyBorder="1" applyAlignment="1">
      <alignment horizontal="center" vertical="center" wrapText="1" shrinkToFit="1"/>
    </xf>
    <xf numFmtId="38" fontId="7" fillId="7" borderId="29" xfId="1" applyFont="1" applyFill="1" applyBorder="1" applyAlignment="1">
      <alignment horizontal="center" vertical="center" wrapText="1" shrinkToFit="1"/>
    </xf>
    <xf numFmtId="38" fontId="7" fillId="7" borderId="34" xfId="1" applyFont="1" applyFill="1" applyBorder="1" applyAlignment="1">
      <alignment horizontal="center" vertical="center" wrapText="1" shrinkToFit="1"/>
    </xf>
    <xf numFmtId="38" fontId="7" fillId="7" borderId="16" xfId="1" applyFont="1" applyFill="1" applyBorder="1" applyAlignment="1">
      <alignment horizontal="center" vertical="center" wrapText="1" shrinkToFit="1"/>
    </xf>
    <xf numFmtId="38" fontId="7" fillId="7" borderId="0" xfId="1" applyFont="1" applyFill="1" applyBorder="1" applyAlignment="1">
      <alignment horizontal="center" vertical="center" wrapText="1" shrinkToFit="1"/>
    </xf>
    <xf numFmtId="38" fontId="7" fillId="7" borderId="15" xfId="1" applyFont="1" applyFill="1" applyBorder="1" applyAlignment="1">
      <alignment horizontal="center" vertical="center" wrapText="1" shrinkToFit="1"/>
    </xf>
    <xf numFmtId="176" fontId="7" fillId="0" borderId="74" xfId="0" applyNumberFormat="1" applyFont="1" applyBorder="1" applyAlignment="1">
      <alignment horizontal="center" vertical="center" shrinkToFit="1"/>
    </xf>
    <xf numFmtId="176" fontId="7" fillId="0" borderId="80" xfId="0" applyNumberFormat="1" applyFont="1" applyBorder="1" applyAlignment="1">
      <alignment horizontal="center" vertical="center" shrinkToFit="1"/>
    </xf>
    <xf numFmtId="176" fontId="7" fillId="0" borderId="81" xfId="0" applyNumberFormat="1" applyFont="1" applyBorder="1" applyAlignment="1">
      <alignment horizontal="center" vertical="center" shrinkToFit="1"/>
    </xf>
    <xf numFmtId="0" fontId="6" fillId="0" borderId="0" xfId="0" applyFont="1" applyAlignment="1">
      <alignment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0" xfId="0" applyFont="1" applyAlignment="1">
      <alignment horizontal="center" vertical="center" shrinkToFit="1"/>
    </xf>
    <xf numFmtId="0" fontId="10" fillId="0" borderId="15" xfId="0" applyFont="1" applyBorder="1" applyAlignment="1">
      <alignment horizontal="center" vertical="center" shrinkToFit="1"/>
    </xf>
    <xf numFmtId="0" fontId="10" fillId="0" borderId="5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8" xfId="0" applyFont="1" applyBorder="1" applyAlignment="1">
      <alignment horizontal="center" vertical="center" shrinkToFit="1"/>
    </xf>
    <xf numFmtId="0" fontId="7" fillId="0" borderId="83" xfId="0" applyFont="1" applyBorder="1" applyAlignment="1">
      <alignment horizontal="left" vertical="center" shrinkToFit="1"/>
    </xf>
    <xf numFmtId="0" fontId="7" fillId="0" borderId="80" xfId="0" applyFont="1" applyBorder="1" applyAlignment="1">
      <alignment horizontal="left" vertical="center" shrinkToFit="1"/>
    </xf>
    <xf numFmtId="0" fontId="7" fillId="0" borderId="81"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0" xfId="0" applyFont="1" applyAlignment="1">
      <alignment horizontal="left" vertical="center" shrinkToFit="1"/>
    </xf>
    <xf numFmtId="0" fontId="7" fillId="0" borderId="15" xfId="0" applyFont="1" applyBorder="1" applyAlignment="1">
      <alignment horizontal="left" vertical="center" shrinkToFit="1"/>
    </xf>
    <xf numFmtId="176" fontId="7" fillId="0" borderId="44" xfId="0" applyNumberFormat="1" applyFont="1" applyBorder="1" applyAlignment="1">
      <alignment horizontal="center" vertical="center" shrinkToFit="1"/>
    </xf>
    <xf numFmtId="176" fontId="7" fillId="0" borderId="24" xfId="0" applyNumberFormat="1" applyFont="1" applyBorder="1" applyAlignment="1">
      <alignment horizontal="center" vertical="center" shrinkToFit="1"/>
    </xf>
    <xf numFmtId="176" fontId="7" fillId="0" borderId="25" xfId="0" applyNumberFormat="1" applyFont="1" applyBorder="1" applyAlignment="1">
      <alignment horizontal="center" vertical="center" shrinkToFit="1"/>
    </xf>
    <xf numFmtId="176" fontId="7" fillId="7" borderId="79" xfId="0" applyNumberFormat="1" applyFont="1" applyFill="1" applyBorder="1" applyAlignment="1">
      <alignment horizontal="center" vertical="center" shrinkToFit="1"/>
    </xf>
    <xf numFmtId="0" fontId="7" fillId="7" borderId="79" xfId="0" applyFont="1" applyFill="1" applyBorder="1" applyAlignment="1">
      <alignment horizontal="center" vertical="center" shrinkToFit="1"/>
    </xf>
    <xf numFmtId="0" fontId="7" fillId="7" borderId="55" xfId="0" applyFont="1" applyFill="1" applyBorder="1" applyAlignment="1">
      <alignment horizontal="center" vertical="center" shrinkToFit="1"/>
    </xf>
    <xf numFmtId="0" fontId="7" fillId="7" borderId="28" xfId="0" applyFont="1" applyFill="1" applyBorder="1" applyAlignment="1">
      <alignment horizontal="center" vertical="center" shrinkToFit="1"/>
    </xf>
    <xf numFmtId="0" fontId="7" fillId="7" borderId="16" xfId="0" applyFont="1" applyFill="1" applyBorder="1" applyAlignment="1">
      <alignment horizontal="center" vertical="center" shrinkToFit="1"/>
    </xf>
    <xf numFmtId="0" fontId="7" fillId="7" borderId="40" xfId="0" applyFont="1" applyFill="1" applyBorder="1" applyAlignment="1">
      <alignment horizontal="center" vertical="center" shrinkToFit="1"/>
    </xf>
    <xf numFmtId="0" fontId="7" fillId="7" borderId="37" xfId="0" applyFont="1" applyFill="1" applyBorder="1" applyAlignment="1">
      <alignment horizontal="center" vertical="center" shrinkToFit="1"/>
    </xf>
    <xf numFmtId="0" fontId="3" fillId="0" borderId="53" xfId="0" applyFont="1" applyBorder="1" applyAlignment="1">
      <alignment horizontal="center" vertical="center" shrinkToFit="1"/>
    </xf>
    <xf numFmtId="0" fontId="3" fillId="0" borderId="4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0" xfId="0" applyFont="1" applyAlignment="1">
      <alignment horizontal="center" vertical="center" shrinkToFit="1"/>
    </xf>
    <xf numFmtId="0" fontId="3" fillId="0" borderId="32" xfId="0" applyFont="1" applyBorder="1" applyAlignment="1">
      <alignment horizontal="center" vertical="center" shrinkToFit="1"/>
    </xf>
    <xf numFmtId="0" fontId="3" fillId="0" borderId="11" xfId="0" applyFont="1" applyBorder="1" applyAlignment="1">
      <alignment horizontal="center" vertical="center" shrinkToFit="1"/>
    </xf>
    <xf numFmtId="0" fontId="6" fillId="3" borderId="19" xfId="0" applyFont="1" applyFill="1" applyBorder="1" applyAlignment="1">
      <alignment horizontal="center" vertical="center" shrinkToFit="1"/>
    </xf>
    <xf numFmtId="0" fontId="7" fillId="3" borderId="6"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7" fillId="3" borderId="21" xfId="0" applyFont="1" applyFill="1" applyBorder="1" applyAlignment="1">
      <alignment horizontal="center" vertical="center" shrinkToFit="1"/>
    </xf>
    <xf numFmtId="0" fontId="7" fillId="3" borderId="22"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3" fillId="0" borderId="0" xfId="0" applyFont="1" applyAlignment="1">
      <alignment horizontal="right" vertical="center" wrapText="1" shrinkToFit="1"/>
    </xf>
    <xf numFmtId="0" fontId="3" fillId="0" borderId="29" xfId="0" applyFont="1" applyBorder="1" applyAlignment="1">
      <alignment horizontal="left" vertical="center" shrinkToFit="1"/>
    </xf>
    <xf numFmtId="0" fontId="3" fillId="0" borderId="24" xfId="0" applyFont="1" applyBorder="1" applyAlignment="1">
      <alignment horizontal="left" vertical="center" shrinkToFit="1"/>
    </xf>
    <xf numFmtId="49" fontId="6" fillId="0" borderId="26" xfId="0" applyNumberFormat="1" applyFont="1" applyBorder="1" applyAlignment="1">
      <alignment horizontal="center" vertical="center" shrinkToFit="1"/>
    </xf>
    <xf numFmtId="49" fontId="6" fillId="0" borderId="28" xfId="0" applyNumberFormat="1" applyFont="1" applyBorder="1" applyAlignment="1">
      <alignment horizontal="center" vertical="center" shrinkToFit="1"/>
    </xf>
    <xf numFmtId="49" fontId="6" fillId="0" borderId="40" xfId="0" applyNumberFormat="1" applyFont="1" applyBorder="1" applyAlignment="1">
      <alignment horizontal="center" vertical="center" shrinkToFit="1"/>
    </xf>
    <xf numFmtId="49" fontId="6" fillId="0" borderId="41" xfId="0" applyNumberFormat="1" applyFont="1" applyBorder="1" applyAlignment="1">
      <alignment horizontal="center" vertical="center" shrinkToFit="1"/>
    </xf>
    <xf numFmtId="49" fontId="6" fillId="0" borderId="42" xfId="0" applyNumberFormat="1" applyFont="1" applyBorder="1" applyAlignment="1">
      <alignment horizontal="center" vertical="center" shrinkToFit="1"/>
    </xf>
    <xf numFmtId="49" fontId="6" fillId="0" borderId="43" xfId="0" applyNumberFormat="1" applyFont="1" applyBorder="1" applyAlignment="1">
      <alignment horizontal="center" vertical="center" shrinkToFit="1"/>
    </xf>
    <xf numFmtId="0" fontId="3" fillId="0" borderId="0" xfId="0" applyFont="1" applyAlignment="1">
      <alignment horizontal="left" vertical="center"/>
    </xf>
    <xf numFmtId="0" fontId="3" fillId="0" borderId="24" xfId="0" applyFont="1" applyBorder="1" applyAlignment="1">
      <alignment horizontal="left" vertical="center"/>
    </xf>
    <xf numFmtId="0" fontId="3" fillId="0" borderId="29" xfId="0" applyFont="1" applyBorder="1" applyAlignment="1">
      <alignment horizontal="left" vertical="center"/>
    </xf>
    <xf numFmtId="0" fontId="4" fillId="0" borderId="29" xfId="0" applyFont="1" applyBorder="1" applyAlignment="1">
      <alignment horizontal="left" vertical="center" wrapText="1"/>
    </xf>
    <xf numFmtId="0" fontId="4" fillId="0" borderId="0" xfId="0" applyFont="1" applyAlignment="1">
      <alignment horizontal="left" vertical="center" wrapText="1"/>
    </xf>
    <xf numFmtId="0" fontId="3" fillId="0" borderId="29" xfId="0" applyFont="1" applyBorder="1">
      <alignment vertical="center"/>
    </xf>
    <xf numFmtId="0" fontId="4" fillId="0" borderId="0" xfId="0" applyFont="1" applyAlignment="1">
      <alignment horizontal="right" vertical="center" wrapText="1"/>
    </xf>
    <xf numFmtId="49" fontId="7" fillId="0" borderId="26" xfId="0" applyNumberFormat="1" applyFont="1" applyBorder="1" applyAlignment="1">
      <alignment horizontal="center" vertical="center" shrinkToFit="1"/>
    </xf>
    <xf numFmtId="0" fontId="4" fillId="0" borderId="0" xfId="0" applyFont="1" applyAlignment="1">
      <alignment horizontal="right" vertical="center"/>
    </xf>
    <xf numFmtId="0" fontId="3" fillId="0" borderId="15"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25" xfId="0" applyFont="1" applyBorder="1" applyAlignment="1">
      <alignment horizontal="right" vertical="center" shrinkToFit="1"/>
    </xf>
    <xf numFmtId="0" fontId="3" fillId="0" borderId="0" xfId="0" applyFont="1" applyAlignment="1">
      <alignment horizontal="right" vertical="center"/>
    </xf>
    <xf numFmtId="0" fontId="3" fillId="0" borderId="15" xfId="0" applyFont="1" applyBorder="1" applyAlignment="1">
      <alignment horizontal="right" vertical="center"/>
    </xf>
    <xf numFmtId="0" fontId="4" fillId="0" borderId="29" xfId="0" applyFont="1" applyBorder="1" applyAlignment="1">
      <alignment horizontal="left" vertical="center" shrinkToFit="1"/>
    </xf>
    <xf numFmtId="0" fontId="4" fillId="0" borderId="24" xfId="0" applyFont="1" applyBorder="1" applyAlignment="1">
      <alignment horizontal="left" vertical="center" shrinkToFit="1"/>
    </xf>
    <xf numFmtId="0" fontId="5" fillId="0" borderId="0" xfId="0" applyFont="1" applyAlignment="1">
      <alignment horizontal="center" vertical="center" shrinkToFit="1"/>
    </xf>
    <xf numFmtId="0" fontId="3" fillId="0" borderId="12"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3"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48"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0" xfId="0" applyFont="1" applyAlignment="1">
      <alignment horizontal="center" vertical="center" shrinkToFit="1"/>
    </xf>
    <xf numFmtId="0" fontId="7" fillId="0" borderId="15" xfId="0" applyFont="1" applyBorder="1" applyAlignment="1">
      <alignment horizontal="center" vertical="center" shrinkToFit="1"/>
    </xf>
    <xf numFmtId="0" fontId="7" fillId="0" borderId="51"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34" xfId="0" applyFont="1" applyBorder="1" applyAlignment="1">
      <alignment horizontal="center" vertical="center" shrinkToFit="1"/>
    </xf>
    <xf numFmtId="49" fontId="6" fillId="0" borderId="36" xfId="0" applyNumberFormat="1" applyFont="1" applyBorder="1" applyAlignment="1">
      <alignment horizontal="center" vertical="center" shrinkToFit="1"/>
    </xf>
    <xf numFmtId="49" fontId="6" fillId="0" borderId="16" xfId="0" applyNumberFormat="1" applyFont="1" applyBorder="1" applyAlignment="1">
      <alignment horizontal="center" vertical="center" shrinkToFit="1"/>
    </xf>
    <xf numFmtId="49" fontId="6" fillId="0" borderId="37" xfId="0" applyNumberFormat="1" applyFont="1" applyBorder="1" applyAlignment="1">
      <alignment horizontal="center" vertical="center" shrinkToFit="1"/>
    </xf>
    <xf numFmtId="176" fontId="7" fillId="0" borderId="84" xfId="0" applyNumberFormat="1" applyFont="1" applyBorder="1" applyAlignment="1">
      <alignment horizontal="center" vertical="center" shrinkToFit="1"/>
    </xf>
    <xf numFmtId="176" fontId="7" fillId="0" borderId="85" xfId="0" applyNumberFormat="1" applyFont="1" applyBorder="1" applyAlignment="1">
      <alignment horizontal="center" vertical="center" shrinkToFit="1"/>
    </xf>
    <xf numFmtId="176" fontId="7" fillId="0" borderId="86" xfId="0" applyNumberFormat="1" applyFont="1" applyBorder="1" applyAlignment="1">
      <alignment horizontal="center" vertical="center" shrinkToFit="1"/>
    </xf>
    <xf numFmtId="38" fontId="7" fillId="7" borderId="55" xfId="1" applyFont="1" applyFill="1" applyBorder="1" applyAlignment="1">
      <alignment horizontal="center" vertical="center" wrapText="1" shrinkToFit="1"/>
    </xf>
    <xf numFmtId="38" fontId="7" fillId="7" borderId="48" xfId="1" applyFont="1" applyFill="1" applyBorder="1" applyAlignment="1">
      <alignment horizontal="center" vertical="center" wrapText="1" shrinkToFit="1"/>
    </xf>
    <xf numFmtId="38" fontId="7" fillId="7" borderId="54" xfId="1" applyFont="1" applyFill="1" applyBorder="1" applyAlignment="1">
      <alignment horizontal="center" vertical="center" wrapText="1" shrinkToFit="1"/>
    </xf>
    <xf numFmtId="49" fontId="6" fillId="0" borderId="38" xfId="0" applyNumberFormat="1" applyFont="1" applyBorder="1" applyAlignment="1">
      <alignment horizontal="center" vertical="center" shrinkToFit="1"/>
    </xf>
    <xf numFmtId="49" fontId="6" fillId="0" borderId="17" xfId="0" applyNumberFormat="1" applyFont="1" applyBorder="1" applyAlignment="1">
      <alignment horizontal="center" vertical="center" shrinkToFit="1"/>
    </xf>
    <xf numFmtId="49" fontId="6" fillId="0" borderId="39" xfId="0" applyNumberFormat="1" applyFont="1" applyBorder="1" applyAlignment="1">
      <alignment horizontal="center" vertical="center" shrinkToFit="1"/>
    </xf>
    <xf numFmtId="49" fontId="6" fillId="0" borderId="34"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35" xfId="0" applyNumberFormat="1" applyFont="1" applyBorder="1" applyAlignment="1">
      <alignment horizontal="center" vertical="center" shrinkToFit="1"/>
    </xf>
    <xf numFmtId="0" fontId="15" fillId="0" borderId="0" xfId="0" applyFont="1" applyAlignment="1">
      <alignment horizontal="left" vertical="center" wrapText="1"/>
    </xf>
    <xf numFmtId="178" fontId="4" fillId="0" borderId="36" xfId="0" applyNumberFormat="1" applyFont="1" applyBorder="1" applyAlignment="1">
      <alignment horizontal="center" vertical="center" wrapText="1"/>
    </xf>
    <xf numFmtId="178" fontId="4" fillId="0" borderId="29" xfId="0" applyNumberFormat="1" applyFont="1" applyBorder="1" applyAlignment="1">
      <alignment horizontal="center" vertical="center" wrapText="1"/>
    </xf>
    <xf numFmtId="178" fontId="4" fillId="0" borderId="34" xfId="0" applyNumberFormat="1" applyFont="1" applyBorder="1" applyAlignment="1">
      <alignment horizontal="center" vertical="center" wrapText="1"/>
    </xf>
    <xf numFmtId="178" fontId="4" fillId="0" borderId="44" xfId="0" applyNumberFormat="1" applyFont="1" applyBorder="1" applyAlignment="1">
      <alignment horizontal="center" vertical="center" wrapText="1"/>
    </xf>
    <xf numFmtId="178" fontId="4" fillId="0" borderId="24" xfId="0" applyNumberFormat="1" applyFont="1" applyBorder="1" applyAlignment="1">
      <alignment horizontal="center" vertical="center" wrapText="1"/>
    </xf>
    <xf numFmtId="178" fontId="4" fillId="0" borderId="25" xfId="0" applyNumberFormat="1" applyFont="1" applyBorder="1" applyAlignment="1">
      <alignment horizontal="center" vertical="center" wrapText="1"/>
    </xf>
    <xf numFmtId="38" fontId="6" fillId="0" borderId="36" xfId="1" quotePrefix="1" applyFont="1" applyFill="1" applyBorder="1" applyAlignment="1">
      <alignment horizontal="right" vertical="center" wrapText="1"/>
    </xf>
    <xf numFmtId="38" fontId="6" fillId="0" borderId="29" xfId="1" quotePrefix="1" applyFont="1" applyFill="1" applyBorder="1" applyAlignment="1">
      <alignment horizontal="right" vertical="center" wrapText="1"/>
    </xf>
    <xf numFmtId="38" fontId="6" fillId="0" borderId="58" xfId="1" quotePrefix="1" applyFont="1" applyFill="1" applyBorder="1" applyAlignment="1">
      <alignment horizontal="right" vertical="center" wrapText="1"/>
    </xf>
    <xf numFmtId="38" fontId="6" fillId="0" borderId="44" xfId="1" quotePrefix="1" applyFont="1" applyFill="1" applyBorder="1" applyAlignment="1">
      <alignment horizontal="right" vertical="center" wrapText="1"/>
    </xf>
    <xf numFmtId="38" fontId="6" fillId="0" borderId="24" xfId="1" quotePrefix="1" applyFont="1" applyFill="1" applyBorder="1" applyAlignment="1">
      <alignment horizontal="right" vertical="center" wrapText="1"/>
    </xf>
    <xf numFmtId="38" fontId="6" fillId="0" borderId="45" xfId="1" quotePrefix="1" applyFont="1" applyFill="1" applyBorder="1" applyAlignment="1">
      <alignment horizontal="right" vertical="center" wrapText="1"/>
    </xf>
    <xf numFmtId="0" fontId="3" fillId="0" borderId="64" xfId="0" applyFont="1" applyBorder="1" applyAlignment="1">
      <alignment horizontal="center" vertical="center" wrapText="1"/>
    </xf>
    <xf numFmtId="0" fontId="24" fillId="0" borderId="64" xfId="0" applyFont="1" applyBorder="1" applyAlignment="1">
      <alignment horizontal="center" vertical="center"/>
    </xf>
    <xf numFmtId="0" fontId="10" fillId="0" borderId="29"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38" fontId="6" fillId="0" borderId="29" xfId="1" applyFont="1" applyFill="1" applyBorder="1" applyAlignment="1">
      <alignment horizontal="right" vertical="center" wrapText="1"/>
    </xf>
    <xf numFmtId="38" fontId="6" fillId="0" borderId="58" xfId="1" applyFont="1" applyFill="1" applyBorder="1" applyAlignment="1">
      <alignment horizontal="right" vertical="center" wrapText="1"/>
    </xf>
    <xf numFmtId="38" fontId="6" fillId="0" borderId="8" xfId="1" applyFont="1" applyFill="1" applyBorder="1" applyAlignment="1">
      <alignment horizontal="right" vertical="center" wrapText="1"/>
    </xf>
    <xf numFmtId="38" fontId="6" fillId="0" borderId="9" xfId="1" applyFont="1" applyFill="1" applyBorder="1" applyAlignment="1">
      <alignment horizontal="right" vertical="center" wrapText="1"/>
    </xf>
    <xf numFmtId="38" fontId="6" fillId="0" borderId="10" xfId="1" applyFont="1" applyFill="1" applyBorder="1" applyAlignment="1">
      <alignment horizontal="right" vertical="center" wrapText="1"/>
    </xf>
    <xf numFmtId="0" fontId="10" fillId="0" borderId="50" xfId="0" applyFont="1" applyBorder="1" applyAlignment="1">
      <alignment horizontal="center" vertical="center" wrapText="1"/>
    </xf>
    <xf numFmtId="0" fontId="10" fillId="0" borderId="57" xfId="0" applyFont="1" applyBorder="1" applyAlignment="1">
      <alignment horizontal="center" vertical="center" wrapText="1"/>
    </xf>
    <xf numFmtId="0" fontId="11" fillId="0" borderId="65" xfId="0" applyFont="1" applyBorder="1" applyAlignment="1">
      <alignment horizontal="center" vertical="center" shrinkToFit="1"/>
    </xf>
    <xf numFmtId="176" fontId="3" fillId="0" borderId="65" xfId="0" applyNumberFormat="1" applyFont="1" applyBorder="1" applyAlignment="1">
      <alignment horizontal="left" vertical="center" shrinkToFit="1"/>
    </xf>
    <xf numFmtId="38" fontId="3" fillId="0" borderId="65" xfId="1" applyFont="1" applyFill="1" applyBorder="1" applyAlignment="1">
      <alignment horizontal="center" vertical="center" shrinkToFit="1"/>
    </xf>
    <xf numFmtId="3" fontId="13" fillId="0" borderId="65" xfId="0" applyNumberFormat="1" applyFont="1" applyBorder="1" applyAlignment="1">
      <alignment horizontal="center" vertical="center"/>
    </xf>
    <xf numFmtId="176" fontId="3" fillId="0" borderId="65" xfId="0" applyNumberFormat="1" applyFont="1" applyBorder="1" applyAlignment="1">
      <alignment horizontal="left" vertical="center" wrapText="1" shrinkToFit="1"/>
    </xf>
    <xf numFmtId="0" fontId="3" fillId="0" borderId="12" xfId="0" applyFont="1" applyBorder="1" applyAlignment="1">
      <alignment horizontal="center" vertical="center" wrapText="1" shrinkToFit="1" readingOrder="1"/>
    </xf>
    <xf numFmtId="0" fontId="3" fillId="0" borderId="56" xfId="0" applyFont="1" applyBorder="1" applyAlignment="1">
      <alignment horizontal="center" vertical="center" shrinkToFit="1" readingOrder="1"/>
    </xf>
    <xf numFmtId="0" fontId="3" fillId="0" borderId="7" xfId="0" applyFont="1" applyBorder="1" applyAlignment="1">
      <alignment horizontal="center" vertical="center" shrinkToFit="1" readingOrder="1"/>
    </xf>
    <xf numFmtId="0" fontId="3" fillId="0" borderId="14" xfId="0" applyFont="1" applyBorder="1" applyAlignment="1">
      <alignment horizontal="center" vertical="center" shrinkToFit="1" readingOrder="1"/>
    </xf>
    <xf numFmtId="0" fontId="3" fillId="0" borderId="57" xfId="0" applyFont="1" applyBorder="1" applyAlignment="1">
      <alignment horizontal="center" vertical="center" shrinkToFit="1" readingOrder="1"/>
    </xf>
    <xf numFmtId="0" fontId="3" fillId="0" borderId="10" xfId="0" applyFont="1" applyBorder="1" applyAlignment="1">
      <alignment horizontal="center" vertical="center" shrinkToFit="1" readingOrder="1"/>
    </xf>
    <xf numFmtId="12" fontId="18" fillId="0" borderId="7" xfId="0" applyNumberFormat="1" applyFont="1" applyBorder="1" applyAlignment="1">
      <alignment horizontal="center" vertical="center" shrinkToFit="1"/>
    </xf>
    <xf numFmtId="12" fontId="18" fillId="0" borderId="14" xfId="0" applyNumberFormat="1" applyFont="1" applyBorder="1" applyAlignment="1">
      <alignment horizontal="center" vertical="center" shrinkToFit="1"/>
    </xf>
    <xf numFmtId="12" fontId="18" fillId="0" borderId="32" xfId="0" applyNumberFormat="1" applyFont="1" applyBorder="1" applyAlignment="1">
      <alignment horizontal="center" vertical="center" shrinkToFit="1"/>
    </xf>
    <xf numFmtId="12" fontId="18" fillId="0" borderId="52" xfId="0" applyNumberFormat="1" applyFont="1" applyBorder="1" applyAlignment="1">
      <alignment horizontal="center" vertical="center" shrinkToFi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38" fontId="6" fillId="4" borderId="53" xfId="1" quotePrefix="1" applyFont="1" applyFill="1" applyBorder="1" applyAlignment="1">
      <alignment horizontal="right" vertical="center" wrapText="1"/>
    </xf>
    <xf numFmtId="38" fontId="6" fillId="4" borderId="48" xfId="1" quotePrefix="1" applyFont="1" applyFill="1" applyBorder="1" applyAlignment="1">
      <alignment horizontal="right" vertical="center" wrapText="1"/>
    </xf>
    <xf numFmtId="38" fontId="6" fillId="4" borderId="49" xfId="1" quotePrefix="1" applyFont="1" applyFill="1" applyBorder="1" applyAlignment="1">
      <alignment horizontal="right" vertical="center" wrapText="1"/>
    </xf>
    <xf numFmtId="38" fontId="6" fillId="4" borderId="7" xfId="1" quotePrefix="1" applyFont="1" applyFill="1" applyBorder="1" applyAlignment="1">
      <alignment horizontal="right" vertical="center" wrapText="1"/>
    </xf>
    <xf numFmtId="38" fontId="6" fillId="4" borderId="0" xfId="1" quotePrefix="1" applyFont="1" applyFill="1" applyBorder="1" applyAlignment="1">
      <alignment horizontal="right" vertical="center" wrapText="1"/>
    </xf>
    <xf numFmtId="38" fontId="6" fillId="4" borderId="14" xfId="1" quotePrefix="1" applyFont="1" applyFill="1" applyBorder="1" applyAlignment="1">
      <alignment horizontal="right" vertical="center" wrapText="1"/>
    </xf>
    <xf numFmtId="38" fontId="6" fillId="4" borderId="32" xfId="1" quotePrefix="1" applyFont="1" applyFill="1" applyBorder="1" applyAlignment="1">
      <alignment horizontal="right" vertical="center" wrapText="1"/>
    </xf>
    <xf numFmtId="38" fontId="6" fillId="4" borderId="11" xfId="1" quotePrefix="1" applyFont="1" applyFill="1" applyBorder="1" applyAlignment="1">
      <alignment horizontal="right" vertical="center" wrapText="1"/>
    </xf>
    <xf numFmtId="38" fontId="6" fillId="4" borderId="52" xfId="1" quotePrefix="1" applyFont="1" applyFill="1" applyBorder="1" applyAlignment="1">
      <alignment horizontal="right" vertical="center" wrapText="1"/>
    </xf>
    <xf numFmtId="38" fontId="6" fillId="4" borderId="53" xfId="1" quotePrefix="1" applyFont="1" applyFill="1" applyBorder="1" applyAlignment="1">
      <alignment vertical="center" wrapText="1"/>
    </xf>
    <xf numFmtId="38" fontId="6" fillId="4" borderId="48" xfId="1" quotePrefix="1" applyFont="1" applyFill="1" applyBorder="1" applyAlignment="1">
      <alignment vertical="center" wrapText="1"/>
    </xf>
    <xf numFmtId="38" fontId="6" fillId="4" borderId="49" xfId="1" quotePrefix="1" applyFont="1" applyFill="1" applyBorder="1" applyAlignment="1">
      <alignment vertical="center" wrapText="1"/>
    </xf>
    <xf numFmtId="38" fontId="6" fillId="4" borderId="7" xfId="1" quotePrefix="1" applyFont="1" applyFill="1" applyBorder="1" applyAlignment="1">
      <alignment vertical="center" wrapText="1"/>
    </xf>
    <xf numFmtId="38" fontId="6" fillId="4" borderId="0" xfId="1" quotePrefix="1" applyFont="1" applyFill="1" applyBorder="1" applyAlignment="1">
      <alignment vertical="center" wrapText="1"/>
    </xf>
    <xf numFmtId="38" fontId="6" fillId="4" borderId="14" xfId="1" quotePrefix="1" applyFont="1" applyFill="1" applyBorder="1" applyAlignment="1">
      <alignment vertical="center" wrapText="1"/>
    </xf>
    <xf numFmtId="38" fontId="6" fillId="4" borderId="32" xfId="1" quotePrefix="1" applyFont="1" applyFill="1" applyBorder="1" applyAlignment="1">
      <alignment vertical="center" wrapText="1"/>
    </xf>
    <xf numFmtId="38" fontId="6" fillId="4" borderId="11" xfId="1" quotePrefix="1" applyFont="1" applyFill="1" applyBorder="1" applyAlignment="1">
      <alignment vertical="center" wrapText="1"/>
    </xf>
    <xf numFmtId="38" fontId="6" fillId="4" borderId="52" xfId="1" quotePrefix="1" applyFont="1" applyFill="1" applyBorder="1" applyAlignment="1">
      <alignment vertical="center" wrapText="1"/>
    </xf>
    <xf numFmtId="38" fontId="6" fillId="4" borderId="53" xfId="1" quotePrefix="1" applyFont="1" applyFill="1" applyBorder="1" applyAlignment="1">
      <alignment vertical="center" shrinkToFit="1"/>
    </xf>
    <xf numFmtId="38" fontId="6" fillId="4" borderId="48" xfId="1" quotePrefix="1" applyFont="1" applyFill="1" applyBorder="1" applyAlignment="1">
      <alignment vertical="center" shrinkToFit="1"/>
    </xf>
    <xf numFmtId="38" fontId="6" fillId="4" borderId="49" xfId="1" quotePrefix="1" applyFont="1" applyFill="1" applyBorder="1" applyAlignment="1">
      <alignment vertical="center" shrinkToFit="1"/>
    </xf>
    <xf numFmtId="38" fontId="6" fillId="4" borderId="7" xfId="1" quotePrefix="1" applyFont="1" applyFill="1" applyBorder="1" applyAlignment="1">
      <alignment vertical="center" shrinkToFit="1"/>
    </xf>
    <xf numFmtId="38" fontId="6" fillId="4" borderId="0" xfId="1" quotePrefix="1" applyFont="1" applyFill="1" applyBorder="1" applyAlignment="1">
      <alignment vertical="center" shrinkToFit="1"/>
    </xf>
    <xf numFmtId="38" fontId="6" fillId="4" borderId="14" xfId="1" quotePrefix="1" applyFont="1" applyFill="1" applyBorder="1" applyAlignment="1">
      <alignment vertical="center" shrinkToFit="1"/>
    </xf>
    <xf numFmtId="38" fontId="6" fillId="4" borderId="32" xfId="1" quotePrefix="1" applyFont="1" applyFill="1" applyBorder="1" applyAlignment="1">
      <alignment vertical="center" shrinkToFit="1"/>
    </xf>
    <xf numFmtId="38" fontId="6" fillId="4" borderId="11" xfId="1" quotePrefix="1" applyFont="1" applyFill="1" applyBorder="1" applyAlignment="1">
      <alignment vertical="center" shrinkToFit="1"/>
    </xf>
    <xf numFmtId="38" fontId="6" fillId="4" borderId="52" xfId="1" quotePrefix="1" applyFont="1" applyFill="1" applyBorder="1" applyAlignment="1">
      <alignment vertical="center" shrinkToFit="1"/>
    </xf>
    <xf numFmtId="38" fontId="6" fillId="4" borderId="0" xfId="1" applyFont="1" applyFill="1" applyBorder="1" applyAlignment="1">
      <alignment vertical="center" wrapText="1"/>
    </xf>
    <xf numFmtId="38" fontId="6" fillId="4" borderId="14" xfId="1" applyFont="1" applyFill="1" applyBorder="1" applyAlignment="1">
      <alignment vertical="center" wrapText="1"/>
    </xf>
    <xf numFmtId="38" fontId="6" fillId="4" borderId="32" xfId="1" applyFont="1" applyFill="1" applyBorder="1" applyAlignment="1">
      <alignment vertical="center" wrapText="1"/>
    </xf>
    <xf numFmtId="38" fontId="6" fillId="4" borderId="11" xfId="1" applyFont="1" applyFill="1" applyBorder="1" applyAlignment="1">
      <alignment vertical="center" wrapText="1"/>
    </xf>
    <xf numFmtId="38" fontId="6" fillId="4" borderId="52" xfId="1" applyFont="1" applyFill="1" applyBorder="1" applyAlignment="1">
      <alignment vertical="center" wrapText="1"/>
    </xf>
    <xf numFmtId="0" fontId="10" fillId="0" borderId="12" xfId="0" applyFont="1" applyBorder="1" applyAlignment="1">
      <alignment horizontal="center" vertical="center" wrapText="1"/>
    </xf>
    <xf numFmtId="0" fontId="0" fillId="0" borderId="13" xfId="0" applyBorder="1">
      <alignment vertical="center"/>
    </xf>
    <xf numFmtId="0" fontId="0" fillId="0" borderId="56" xfId="0" applyBorder="1">
      <alignment vertical="center"/>
    </xf>
    <xf numFmtId="0" fontId="0" fillId="0" borderId="7" xfId="0" applyBorder="1">
      <alignment vertical="center"/>
    </xf>
    <xf numFmtId="0" fontId="0" fillId="0" borderId="0" xfId="0">
      <alignment vertical="center"/>
    </xf>
    <xf numFmtId="0" fontId="0" fillId="0" borderId="14" xfId="0" applyBorder="1">
      <alignment vertical="center"/>
    </xf>
    <xf numFmtId="0" fontId="0" fillId="0" borderId="57" xfId="0" applyBorder="1">
      <alignment vertical="center"/>
    </xf>
    <xf numFmtId="0" fontId="0" fillId="0" borderId="9" xfId="0" applyBorder="1">
      <alignment vertical="center"/>
    </xf>
    <xf numFmtId="0" fontId="0" fillId="0" borderId="10" xfId="0" applyBorder="1">
      <alignment vertical="center"/>
    </xf>
    <xf numFmtId="49" fontId="7" fillId="0" borderId="46" xfId="0" applyNumberFormat="1" applyFont="1" applyBorder="1" applyAlignment="1">
      <alignment horizontal="center" vertical="center" shrinkToFit="1"/>
    </xf>
    <xf numFmtId="49" fontId="7" fillId="0" borderId="16" xfId="0" applyNumberFormat="1" applyFont="1" applyBorder="1" applyAlignment="1">
      <alignment horizontal="center" vertical="center" shrinkToFit="1"/>
    </xf>
    <xf numFmtId="49" fontId="7" fillId="0" borderId="60" xfId="0" applyNumberFormat="1" applyFont="1" applyBorder="1" applyAlignment="1">
      <alignment horizontal="center" vertical="center"/>
    </xf>
    <xf numFmtId="49" fontId="7" fillId="0" borderId="42" xfId="0" applyNumberFormat="1" applyFont="1" applyBorder="1" applyAlignment="1">
      <alignment horizontal="center" vertical="center"/>
    </xf>
    <xf numFmtId="0" fontId="3" fillId="0" borderId="65" xfId="0" applyFont="1" applyBorder="1" applyAlignment="1">
      <alignment horizontal="center" vertical="center" shrinkToFit="1"/>
    </xf>
    <xf numFmtId="49" fontId="7" fillId="0" borderId="65" xfId="0" applyNumberFormat="1" applyFont="1" applyBorder="1" applyAlignment="1">
      <alignment horizontal="center" vertical="center" shrinkToFit="1"/>
    </xf>
    <xf numFmtId="49" fontId="7" fillId="0" borderId="63" xfId="0" applyNumberFormat="1" applyFont="1" applyBorder="1" applyAlignment="1">
      <alignment horizontal="center" vertical="center" shrinkToFit="1"/>
    </xf>
    <xf numFmtId="49" fontId="7" fillId="0" borderId="61" xfId="0" applyNumberFormat="1" applyFont="1" applyBorder="1" applyAlignment="1">
      <alignment horizontal="center" vertical="center" shrinkToFit="1"/>
    </xf>
    <xf numFmtId="49" fontId="7" fillId="0" borderId="17" xfId="0" applyNumberFormat="1" applyFont="1" applyBorder="1" applyAlignment="1">
      <alignment horizontal="center" vertical="center" shrinkToFit="1"/>
    </xf>
    <xf numFmtId="0" fontId="6" fillId="6" borderId="19" xfId="0" applyFont="1" applyFill="1" applyBorder="1" applyAlignment="1">
      <alignment horizontal="center" vertical="center" shrinkToFit="1"/>
    </xf>
    <xf numFmtId="0" fontId="6" fillId="6" borderId="6" xfId="0" applyFont="1" applyFill="1" applyBorder="1" applyAlignment="1">
      <alignment horizontal="center" vertical="center" shrinkToFit="1"/>
    </xf>
    <xf numFmtId="0" fontId="6" fillId="6" borderId="20" xfId="0" applyFont="1" applyFill="1" applyBorder="1" applyAlignment="1">
      <alignment horizontal="center" vertical="center" shrinkToFit="1"/>
    </xf>
    <xf numFmtId="0" fontId="6" fillId="6" borderId="21" xfId="0" applyFont="1" applyFill="1" applyBorder="1" applyAlignment="1">
      <alignment horizontal="center" vertical="center" shrinkToFit="1"/>
    </xf>
    <xf numFmtId="0" fontId="6" fillId="6" borderId="22" xfId="0" applyFont="1" applyFill="1" applyBorder="1" applyAlignment="1">
      <alignment horizontal="center" vertical="center" shrinkToFit="1"/>
    </xf>
    <xf numFmtId="0" fontId="6" fillId="6" borderId="23" xfId="0" applyFont="1" applyFill="1" applyBorder="1" applyAlignment="1">
      <alignment horizontal="center" vertical="center" shrinkToFit="1"/>
    </xf>
    <xf numFmtId="0" fontId="12" fillId="0" borderId="6" xfId="0" applyFont="1" applyBorder="1" applyAlignment="1">
      <alignment horizontal="center" vertical="center" wrapText="1"/>
    </xf>
    <xf numFmtId="0" fontId="12" fillId="0" borderId="0" xfId="0" applyFont="1" applyAlignment="1">
      <alignment horizontal="center" vertical="center" wrapText="1"/>
    </xf>
    <xf numFmtId="0" fontId="10" fillId="0" borderId="29" xfId="0" quotePrefix="1"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176" fontId="6" fillId="0" borderId="0" xfId="0" applyNumberFormat="1" applyFont="1" applyAlignment="1">
      <alignment horizontal="right" vertical="center" shrinkToFit="1"/>
    </xf>
    <xf numFmtId="176" fontId="6" fillId="0" borderId="15" xfId="0" applyNumberFormat="1" applyFont="1" applyBorder="1" applyAlignment="1">
      <alignment horizontal="right" vertical="center" shrinkToFit="1"/>
    </xf>
    <xf numFmtId="176" fontId="6" fillId="0" borderId="24" xfId="0" applyNumberFormat="1" applyFont="1" applyBorder="1" applyAlignment="1">
      <alignment horizontal="right" vertical="center" shrinkToFit="1"/>
    </xf>
    <xf numFmtId="176" fontId="6" fillId="0" borderId="25" xfId="0" applyNumberFormat="1" applyFont="1" applyBorder="1" applyAlignment="1">
      <alignment horizontal="right" vertical="center" shrinkToFit="1"/>
    </xf>
    <xf numFmtId="176" fontId="6" fillId="0" borderId="36" xfId="0" applyNumberFormat="1" applyFont="1" applyBorder="1" applyAlignment="1">
      <alignment horizontal="right" vertical="center" shrinkToFit="1"/>
    </xf>
    <xf numFmtId="176" fontId="6" fillId="0" borderId="34" xfId="0" applyNumberFormat="1" applyFont="1" applyBorder="1" applyAlignment="1">
      <alignment horizontal="right" vertical="center" shrinkToFit="1"/>
    </xf>
    <xf numFmtId="176" fontId="6" fillId="0" borderId="44" xfId="0" applyNumberFormat="1" applyFont="1" applyBorder="1" applyAlignment="1">
      <alignment horizontal="right" vertical="center" shrinkToFit="1"/>
    </xf>
    <xf numFmtId="0" fontId="10" fillId="0" borderId="59" xfId="0" applyFont="1" applyBorder="1" applyAlignment="1">
      <alignment horizontal="center" vertical="center" wrapText="1"/>
    </xf>
    <xf numFmtId="0" fontId="10" fillId="0" borderId="78" xfId="0" applyFont="1" applyBorder="1" applyAlignment="1">
      <alignment horizontal="center" vertical="center" wrapText="1"/>
    </xf>
    <xf numFmtId="0" fontId="10" fillId="0" borderId="79" xfId="0" applyFont="1" applyBorder="1" applyAlignment="1">
      <alignment horizontal="center" vertical="center" wrapText="1"/>
    </xf>
    <xf numFmtId="0" fontId="6" fillId="0" borderId="0" xfId="0" applyFont="1" applyAlignment="1">
      <alignment horizontal="center" vertical="center" shrinkToFit="1"/>
    </xf>
    <xf numFmtId="49" fontId="3" fillId="5" borderId="0" xfId="0" applyNumberFormat="1" applyFont="1" applyFill="1" applyAlignment="1">
      <alignment horizontal="center" vertical="center" shrinkToFit="1"/>
    </xf>
    <xf numFmtId="0" fontId="3" fillId="5" borderId="0" xfId="0" applyFont="1" applyFill="1" applyAlignment="1">
      <alignment horizontal="left" vertical="center" shrinkToFit="1"/>
    </xf>
    <xf numFmtId="0" fontId="3" fillId="0" borderId="59" xfId="0" applyFont="1" applyBorder="1" applyAlignment="1">
      <alignment horizontal="center" vertical="center" wrapText="1"/>
    </xf>
    <xf numFmtId="0" fontId="3" fillId="0" borderId="7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78" xfId="0" applyFont="1" applyBorder="1" applyAlignment="1">
      <alignment horizontal="center" vertical="center" wrapText="1"/>
    </xf>
    <xf numFmtId="0" fontId="10" fillId="0" borderId="48" xfId="0" quotePrefix="1" applyFont="1" applyBorder="1" applyAlignment="1">
      <alignment horizontal="center" vertical="center" wrapText="1"/>
    </xf>
    <xf numFmtId="0" fontId="10" fillId="0" borderId="48" xfId="0" applyFont="1" applyBorder="1" applyAlignment="1">
      <alignment horizontal="center" vertical="center" wrapText="1"/>
    </xf>
    <xf numFmtId="0" fontId="10" fillId="0" borderId="54" xfId="0" applyFont="1" applyBorder="1" applyAlignment="1">
      <alignment horizontal="center" vertical="center" wrapText="1"/>
    </xf>
    <xf numFmtId="38" fontId="6" fillId="0" borderId="16" xfId="1" quotePrefix="1" applyFont="1" applyFill="1" applyBorder="1" applyAlignment="1">
      <alignment horizontal="right" vertical="center" wrapText="1"/>
    </xf>
    <xf numFmtId="38" fontId="6" fillId="0" borderId="0" xfId="1" quotePrefix="1" applyFont="1" applyFill="1" applyBorder="1" applyAlignment="1">
      <alignment horizontal="right" vertical="center" wrapText="1"/>
    </xf>
    <xf numFmtId="38" fontId="6" fillId="0" borderId="0" xfId="1" applyFont="1" applyFill="1" applyBorder="1" applyAlignment="1">
      <alignment horizontal="right" vertical="center" wrapText="1"/>
    </xf>
    <xf numFmtId="38" fontId="6" fillId="0" borderId="14" xfId="1" applyFont="1" applyFill="1" applyBorder="1" applyAlignment="1">
      <alignment horizontal="right" vertical="center" wrapText="1"/>
    </xf>
    <xf numFmtId="38" fontId="6" fillId="0" borderId="44" xfId="1" applyFont="1" applyFill="1" applyBorder="1" applyAlignment="1">
      <alignment horizontal="right" vertical="center" wrapText="1"/>
    </xf>
    <xf numFmtId="38" fontId="6" fillId="0" borderId="24" xfId="1" applyFont="1" applyFill="1" applyBorder="1" applyAlignment="1">
      <alignment horizontal="right" vertical="center" wrapText="1"/>
    </xf>
    <xf numFmtId="38" fontId="6" fillId="0" borderId="45" xfId="1" applyFont="1" applyFill="1" applyBorder="1" applyAlignment="1">
      <alignment horizontal="right" vertical="center" wrapText="1"/>
    </xf>
    <xf numFmtId="178" fontId="4" fillId="0" borderId="55" xfId="0" applyNumberFormat="1" applyFont="1" applyBorder="1" applyAlignment="1">
      <alignment horizontal="center" vertical="center" wrapText="1"/>
    </xf>
    <xf numFmtId="178" fontId="4" fillId="0" borderId="48" xfId="0" applyNumberFormat="1" applyFont="1" applyBorder="1" applyAlignment="1">
      <alignment horizontal="center" vertical="center" wrapText="1"/>
    </xf>
    <xf numFmtId="178" fontId="4" fillId="0" borderId="54" xfId="0" applyNumberFormat="1" applyFont="1" applyBorder="1" applyAlignment="1">
      <alignment horizontal="center" vertical="center" wrapText="1"/>
    </xf>
    <xf numFmtId="0" fontId="10" fillId="0" borderId="53" xfId="0" applyFont="1" applyBorder="1" applyAlignment="1">
      <alignment horizontal="center" vertical="center" wrapText="1"/>
    </xf>
    <xf numFmtId="0" fontId="10" fillId="0" borderId="51" xfId="0" applyFont="1" applyBorder="1" applyAlignment="1">
      <alignment horizontal="center" vertical="center" wrapText="1"/>
    </xf>
    <xf numFmtId="0" fontId="3" fillId="0" borderId="7"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15" xfId="0" applyFont="1" applyBorder="1" applyAlignment="1">
      <alignment horizontal="center" vertical="center" wrapText="1" shrinkToFit="1"/>
    </xf>
    <xf numFmtId="0" fontId="3" fillId="0" borderId="32"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35" xfId="0" applyFont="1" applyBorder="1" applyAlignment="1">
      <alignment horizontal="center" vertical="center" wrapText="1" shrinkToFit="1"/>
    </xf>
    <xf numFmtId="0" fontId="3" fillId="0" borderId="66" xfId="0" applyFont="1" applyBorder="1" applyAlignment="1">
      <alignment horizontal="center" vertical="center" wrapText="1"/>
    </xf>
    <xf numFmtId="0" fontId="3" fillId="5" borderId="11" xfId="0" applyFont="1" applyFill="1" applyBorder="1" applyAlignment="1">
      <alignment horizontal="left" vertical="center" shrinkToFit="1"/>
    </xf>
    <xf numFmtId="0" fontId="15" fillId="0" borderId="0" xfId="0" applyFont="1" applyAlignment="1">
      <alignment horizontal="left" vertical="center"/>
    </xf>
    <xf numFmtId="0" fontId="22" fillId="0" borderId="4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38" fontId="6" fillId="4" borderId="16" xfId="1" quotePrefix="1" applyFont="1" applyFill="1" applyBorder="1" applyAlignment="1">
      <alignment horizontal="right" vertical="center" wrapText="1"/>
    </xf>
    <xf numFmtId="38" fontId="6" fillId="4" borderId="0" xfId="1" applyFont="1" applyFill="1" applyBorder="1" applyAlignment="1">
      <alignment horizontal="right" vertical="center" wrapText="1"/>
    </xf>
    <xf numFmtId="38" fontId="6" fillId="4" borderId="14" xfId="1" applyFont="1" applyFill="1" applyBorder="1" applyAlignment="1">
      <alignment horizontal="right" vertical="center" wrapText="1"/>
    </xf>
    <xf numFmtId="38" fontId="6" fillId="4" borderId="37" xfId="1" applyFont="1" applyFill="1" applyBorder="1" applyAlignment="1">
      <alignment horizontal="right" vertical="center" wrapText="1"/>
    </xf>
    <xf numFmtId="38" fontId="6" fillId="4" borderId="11" xfId="1" applyFont="1" applyFill="1" applyBorder="1" applyAlignment="1">
      <alignment horizontal="right" vertical="center" wrapText="1"/>
    </xf>
    <xf numFmtId="38" fontId="6" fillId="4" borderId="52" xfId="1" applyFont="1" applyFill="1" applyBorder="1" applyAlignment="1">
      <alignment horizontal="right" vertical="center" wrapText="1"/>
    </xf>
    <xf numFmtId="0" fontId="10" fillId="0" borderId="7" xfId="0" applyFont="1" applyBorder="1" applyAlignment="1">
      <alignment horizontal="center" vertical="center" wrapText="1"/>
    </xf>
    <xf numFmtId="0" fontId="10"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38" fontId="10" fillId="0" borderId="36" xfId="1" quotePrefix="1" applyFont="1" applyBorder="1" applyAlignment="1">
      <alignment horizontal="center" vertical="center" wrapText="1"/>
    </xf>
    <xf numFmtId="38" fontId="10" fillId="0" borderId="29" xfId="1" quotePrefix="1" applyFont="1" applyBorder="1" applyAlignment="1">
      <alignment horizontal="center" vertical="center" wrapText="1"/>
    </xf>
    <xf numFmtId="38" fontId="10" fillId="0" borderId="34" xfId="1" quotePrefix="1" applyFont="1" applyBorder="1" applyAlignment="1">
      <alignment horizontal="center" vertical="center" wrapText="1"/>
    </xf>
    <xf numFmtId="38" fontId="10" fillId="0" borderId="44" xfId="1" quotePrefix="1" applyFont="1" applyBorder="1" applyAlignment="1">
      <alignment horizontal="center" vertical="center" wrapText="1"/>
    </xf>
    <xf numFmtId="38" fontId="10" fillId="0" borderId="24" xfId="1" quotePrefix="1" applyFont="1" applyBorder="1" applyAlignment="1">
      <alignment horizontal="center" vertical="center" wrapText="1"/>
    </xf>
    <xf numFmtId="38" fontId="10" fillId="0" borderId="25" xfId="1" quotePrefix="1" applyFont="1" applyBorder="1" applyAlignment="1">
      <alignment horizontal="center" vertical="center" wrapText="1"/>
    </xf>
    <xf numFmtId="0" fontId="3" fillId="0" borderId="79" xfId="0" applyFont="1" applyBorder="1" applyAlignment="1">
      <alignment horizontal="center" vertical="center"/>
    </xf>
    <xf numFmtId="38" fontId="10" fillId="0" borderId="55" xfId="1" quotePrefix="1" applyFont="1" applyBorder="1" applyAlignment="1">
      <alignment horizontal="center" vertical="center" wrapText="1"/>
    </xf>
    <xf numFmtId="38" fontId="10" fillId="0" borderId="48" xfId="1" quotePrefix="1" applyFont="1" applyBorder="1" applyAlignment="1">
      <alignment horizontal="center" vertical="center" wrapText="1"/>
    </xf>
    <xf numFmtId="38" fontId="10" fillId="0" borderId="54" xfId="1" quotePrefix="1" applyFont="1" applyBorder="1" applyAlignment="1">
      <alignment horizontal="center" vertical="center" wrapText="1"/>
    </xf>
    <xf numFmtId="0" fontId="3" fillId="0" borderId="55" xfId="0" applyFont="1" applyBorder="1" applyAlignment="1">
      <alignment horizontal="center" vertical="center" wrapText="1"/>
    </xf>
    <xf numFmtId="0" fontId="3" fillId="0" borderId="54"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3" fillId="0" borderId="6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3" fillId="0" borderId="14" xfId="0" applyFont="1" applyBorder="1" applyAlignment="1">
      <alignment horizontal="left" vertical="center"/>
    </xf>
    <xf numFmtId="176" fontId="3" fillId="0" borderId="67" xfId="0" applyNumberFormat="1" applyFont="1" applyBorder="1" applyAlignment="1">
      <alignment horizontal="center" vertical="center" shrinkToFit="1"/>
    </xf>
    <xf numFmtId="176" fontId="6" fillId="0" borderId="64" xfId="0" applyNumberFormat="1" applyFont="1" applyBorder="1" applyAlignment="1">
      <alignment horizontal="right" vertical="center" shrinkToFit="1"/>
    </xf>
    <xf numFmtId="176" fontId="6" fillId="0" borderId="26" xfId="0" applyNumberFormat="1" applyFont="1" applyBorder="1" applyAlignment="1">
      <alignment horizontal="right" vertical="center" shrinkToFit="1"/>
    </xf>
    <xf numFmtId="38" fontId="7" fillId="0" borderId="64" xfId="1" quotePrefix="1" applyFont="1" applyBorder="1" applyAlignment="1">
      <alignment horizontal="right" vertical="center" wrapText="1"/>
    </xf>
    <xf numFmtId="38" fontId="7" fillId="0" borderId="26" xfId="1" quotePrefix="1" applyFont="1" applyBorder="1" applyAlignment="1">
      <alignment horizontal="right" vertical="center" wrapText="1"/>
    </xf>
    <xf numFmtId="38" fontId="7" fillId="4" borderId="64" xfId="1" quotePrefix="1" applyFont="1" applyFill="1" applyBorder="1" applyAlignment="1">
      <alignment horizontal="right" vertical="center" wrapText="1"/>
    </xf>
    <xf numFmtId="38" fontId="7" fillId="4" borderId="26" xfId="1" quotePrefix="1" applyFont="1" applyFill="1" applyBorder="1" applyAlignment="1">
      <alignment horizontal="right" vertical="center" wrapText="1"/>
    </xf>
    <xf numFmtId="38" fontId="7" fillId="4" borderId="64" xfId="1" applyFont="1" applyFill="1" applyBorder="1" applyAlignment="1">
      <alignment horizontal="right" vertical="center" wrapText="1"/>
    </xf>
    <xf numFmtId="38" fontId="7" fillId="4" borderId="68" xfId="1" applyFont="1" applyFill="1" applyBorder="1" applyAlignment="1">
      <alignment horizontal="right" vertical="center" wrapText="1"/>
    </xf>
    <xf numFmtId="38" fontId="7" fillId="4" borderId="26" xfId="1" applyFont="1" applyFill="1" applyBorder="1" applyAlignment="1">
      <alignment horizontal="right" vertical="center" wrapText="1"/>
    </xf>
    <xf numFmtId="38" fontId="7" fillId="4" borderId="41" xfId="1" applyFont="1" applyFill="1" applyBorder="1" applyAlignment="1">
      <alignment horizontal="right" vertical="center" wrapText="1"/>
    </xf>
    <xf numFmtId="176" fontId="3" fillId="0" borderId="64" xfId="0" applyNumberFormat="1" applyFont="1" applyBorder="1" applyAlignment="1">
      <alignment horizontal="left" vertical="center" shrinkToFit="1"/>
    </xf>
    <xf numFmtId="176" fontId="3" fillId="0" borderId="68" xfId="0" applyNumberFormat="1" applyFont="1" applyBorder="1" applyAlignment="1">
      <alignment horizontal="left" vertical="center" shrinkToFit="1"/>
    </xf>
    <xf numFmtId="176" fontId="3" fillId="0" borderId="70" xfId="0" applyNumberFormat="1" applyFont="1" applyBorder="1" applyAlignment="1">
      <alignment horizontal="left" vertical="center" shrinkToFit="1"/>
    </xf>
    <xf numFmtId="176" fontId="3" fillId="0" borderId="71" xfId="0" applyNumberFormat="1" applyFont="1" applyBorder="1" applyAlignment="1">
      <alignment horizontal="left" vertical="center" shrinkToFit="1"/>
    </xf>
    <xf numFmtId="38" fontId="7" fillId="4" borderId="71" xfId="1" quotePrefix="1" applyFont="1" applyFill="1" applyBorder="1" applyAlignment="1">
      <alignment horizontal="right" vertical="center" wrapText="1"/>
    </xf>
    <xf numFmtId="38" fontId="7" fillId="4" borderId="75" xfId="1" quotePrefix="1" applyFont="1" applyFill="1" applyBorder="1" applyAlignment="1">
      <alignment horizontal="right" vertical="center" wrapText="1"/>
    </xf>
    <xf numFmtId="38" fontId="7" fillId="4" borderId="75" xfId="1" applyFont="1" applyFill="1" applyBorder="1" applyAlignment="1">
      <alignment horizontal="right" vertical="center" wrapText="1"/>
    </xf>
    <xf numFmtId="38" fontId="7" fillId="4" borderId="60" xfId="1" applyFont="1" applyFill="1" applyBorder="1" applyAlignment="1">
      <alignment horizontal="right" vertical="center" wrapText="1"/>
    </xf>
    <xf numFmtId="38" fontId="7" fillId="4" borderId="63" xfId="1" applyFont="1" applyFill="1" applyBorder="1" applyAlignment="1">
      <alignment horizontal="right" vertical="center" wrapText="1"/>
    </xf>
    <xf numFmtId="38" fontId="7" fillId="0" borderId="74" xfId="1" quotePrefix="1" applyFont="1" applyBorder="1" applyAlignment="1">
      <alignment horizontal="right" vertical="center" wrapText="1"/>
    </xf>
    <xf numFmtId="0" fontId="3" fillId="0" borderId="62" xfId="0" applyFont="1" applyBorder="1" applyAlignment="1">
      <alignment horizontal="center" vertical="center"/>
    </xf>
    <xf numFmtId="0" fontId="3" fillId="0" borderId="72" xfId="0" applyFont="1" applyBorder="1" applyAlignment="1">
      <alignment horizontal="center" vertical="center"/>
    </xf>
    <xf numFmtId="177" fontId="25" fillId="0" borderId="27" xfId="1" applyNumberFormat="1" applyFont="1" applyFill="1" applyBorder="1" applyAlignment="1">
      <alignment horizontal="center" vertical="center" wrapText="1"/>
    </xf>
    <xf numFmtId="177" fontId="25" fillId="0" borderId="73" xfId="1" applyNumberFormat="1" applyFont="1" applyFill="1" applyBorder="1" applyAlignment="1">
      <alignment horizontal="center" vertical="center" wrapText="1"/>
    </xf>
    <xf numFmtId="177" fontId="25" fillId="0" borderId="70" xfId="1" applyNumberFormat="1" applyFont="1" applyFill="1" applyBorder="1" applyAlignment="1">
      <alignment horizontal="center" vertical="center" wrapText="1"/>
    </xf>
    <xf numFmtId="177" fontId="25" fillId="0" borderId="71" xfId="1" applyNumberFormat="1" applyFont="1" applyFill="1" applyBorder="1" applyAlignment="1">
      <alignment horizontal="center" vertical="center" wrapText="1"/>
    </xf>
    <xf numFmtId="38" fontId="7" fillId="0" borderId="36" xfId="1" applyFont="1" applyFill="1" applyBorder="1" applyAlignment="1">
      <alignment horizontal="right" vertical="center" wrapText="1"/>
    </xf>
    <xf numFmtId="38" fontId="7" fillId="0" borderId="29" xfId="1" applyFont="1" applyFill="1" applyBorder="1" applyAlignment="1">
      <alignment horizontal="right" vertical="center" wrapText="1"/>
    </xf>
    <xf numFmtId="38" fontId="7" fillId="0" borderId="58" xfId="1" applyFont="1" applyFill="1" applyBorder="1" applyAlignment="1">
      <alignment horizontal="right" vertical="center" wrapText="1"/>
    </xf>
    <xf numFmtId="38" fontId="7" fillId="0" borderId="8" xfId="1" applyFont="1" applyFill="1" applyBorder="1" applyAlignment="1">
      <alignment horizontal="right" vertical="center" wrapText="1"/>
    </xf>
    <xf numFmtId="38" fontId="7" fillId="0" borderId="9" xfId="1" applyFont="1" applyFill="1" applyBorder="1" applyAlignment="1">
      <alignment horizontal="right" vertical="center" wrapText="1"/>
    </xf>
    <xf numFmtId="38" fontId="7" fillId="0" borderId="10" xfId="1" applyFont="1" applyFill="1" applyBorder="1" applyAlignment="1">
      <alignment horizontal="right" vertical="center" wrapText="1"/>
    </xf>
    <xf numFmtId="0" fontId="3" fillId="0" borderId="63" xfId="0" applyFont="1" applyBorder="1" applyAlignment="1">
      <alignment horizontal="center" vertical="center" wrapText="1" shrinkToFit="1"/>
    </xf>
    <xf numFmtId="0" fontId="3" fillId="0" borderId="77" xfId="0" applyFont="1" applyBorder="1" applyAlignment="1">
      <alignment horizontal="center" vertical="center" wrapText="1" shrinkToFit="1"/>
    </xf>
    <xf numFmtId="177" fontId="3" fillId="4" borderId="63" xfId="0" applyNumberFormat="1" applyFont="1" applyFill="1" applyBorder="1" applyAlignment="1">
      <alignment horizontal="center" vertical="center" wrapText="1" shrinkToFit="1"/>
    </xf>
    <xf numFmtId="0" fontId="3" fillId="4" borderId="63" xfId="0" applyFont="1" applyFill="1" applyBorder="1" applyAlignment="1">
      <alignment horizontal="center" vertical="center" wrapText="1" shrinkToFit="1"/>
    </xf>
    <xf numFmtId="0" fontId="3" fillId="4" borderId="77" xfId="0" applyFont="1" applyFill="1" applyBorder="1" applyAlignment="1">
      <alignment horizontal="center" vertical="center" wrapText="1" shrinkToFit="1"/>
    </xf>
    <xf numFmtId="0" fontId="3" fillId="0" borderId="72" xfId="0" applyFont="1" applyBorder="1" applyAlignment="1">
      <alignment horizontal="center" vertical="center" wrapText="1" shrinkToFit="1"/>
    </xf>
    <xf numFmtId="0" fontId="3" fillId="0" borderId="27" xfId="0" applyFont="1" applyBorder="1" applyAlignment="1">
      <alignment horizontal="center" vertical="center" wrapText="1" shrinkToFit="1"/>
    </xf>
    <xf numFmtId="0" fontId="3" fillId="0" borderId="69" xfId="0" applyFont="1" applyBorder="1" applyAlignment="1">
      <alignment horizontal="center" vertical="center" wrapText="1" shrinkToFit="1"/>
    </xf>
    <xf numFmtId="0" fontId="3" fillId="0" borderId="70" xfId="0" applyFont="1" applyBorder="1" applyAlignment="1">
      <alignment horizontal="center" vertical="center" wrapText="1" shrinkToFit="1"/>
    </xf>
    <xf numFmtId="0" fontId="6" fillId="3" borderId="6" xfId="0" applyFont="1" applyFill="1" applyBorder="1" applyAlignment="1">
      <alignment horizontal="center" vertical="center" shrinkToFit="1"/>
    </xf>
    <xf numFmtId="0" fontId="6" fillId="3" borderId="20"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3" xfId="0" applyFont="1" applyFill="1" applyBorder="1" applyAlignment="1">
      <alignment horizontal="center" vertical="center" shrinkToFit="1"/>
    </xf>
    <xf numFmtId="38" fontId="10" fillId="0" borderId="55" xfId="1" quotePrefix="1" applyFont="1" applyFill="1" applyBorder="1" applyAlignment="1">
      <alignment horizontal="center" vertical="center" wrapText="1"/>
    </xf>
    <xf numFmtId="38" fontId="10" fillId="0" borderId="48" xfId="1" quotePrefix="1" applyFont="1" applyFill="1" applyBorder="1" applyAlignment="1">
      <alignment horizontal="center" vertical="center" wrapText="1"/>
    </xf>
    <xf numFmtId="38" fontId="10" fillId="0" borderId="54" xfId="1" quotePrefix="1" applyFont="1" applyFill="1" applyBorder="1" applyAlignment="1">
      <alignment horizontal="center" vertical="center" wrapText="1"/>
    </xf>
    <xf numFmtId="38" fontId="10" fillId="0" borderId="44" xfId="1" quotePrefix="1" applyFont="1" applyFill="1" applyBorder="1" applyAlignment="1">
      <alignment horizontal="center" vertical="center" wrapText="1"/>
    </xf>
    <xf numFmtId="38" fontId="10" fillId="0" borderId="24" xfId="1" quotePrefix="1" applyFont="1" applyFill="1" applyBorder="1" applyAlignment="1">
      <alignment horizontal="center" vertical="center" wrapText="1"/>
    </xf>
    <xf numFmtId="38" fontId="10" fillId="0" borderId="25" xfId="1" quotePrefix="1" applyFont="1" applyFill="1" applyBorder="1" applyAlignment="1">
      <alignment horizontal="center" vertical="center" wrapText="1"/>
    </xf>
    <xf numFmtId="38" fontId="7" fillId="0" borderId="55" xfId="1" quotePrefix="1" applyFont="1" applyFill="1" applyBorder="1" applyAlignment="1">
      <alignment horizontal="right" vertical="center" wrapText="1"/>
    </xf>
    <xf numFmtId="38" fontId="7" fillId="0" borderId="48" xfId="1" quotePrefix="1" applyFont="1" applyFill="1" applyBorder="1" applyAlignment="1">
      <alignment horizontal="right" vertical="center" wrapText="1"/>
    </xf>
    <xf numFmtId="38" fontId="7" fillId="0" borderId="16" xfId="1" quotePrefix="1" applyFont="1" applyFill="1" applyBorder="1" applyAlignment="1">
      <alignment horizontal="right" vertical="center" wrapText="1"/>
    </xf>
    <xf numFmtId="38" fontId="7" fillId="0" borderId="0" xfId="1" quotePrefix="1" applyFont="1" applyFill="1" applyBorder="1" applyAlignment="1">
      <alignment horizontal="right" vertical="center" wrapText="1"/>
    </xf>
    <xf numFmtId="0" fontId="3" fillId="0" borderId="67" xfId="0" applyFont="1" applyBorder="1" applyAlignment="1">
      <alignment horizontal="center" vertical="center"/>
    </xf>
    <xf numFmtId="38" fontId="10" fillId="0" borderId="64" xfId="1" quotePrefix="1" applyFont="1" applyBorder="1" applyAlignment="1">
      <alignment horizontal="center" vertical="center" wrapText="1"/>
    </xf>
    <xf numFmtId="0" fontId="3" fillId="0" borderId="0" xfId="0" applyFont="1" applyAlignment="1">
      <alignment horizontal="left" vertical="center" shrinkToFit="1"/>
    </xf>
    <xf numFmtId="0" fontId="3" fillId="0" borderId="46"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4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38" fontId="7" fillId="4" borderId="16" xfId="1" quotePrefix="1" applyFont="1" applyFill="1" applyBorder="1" applyAlignment="1">
      <alignment horizontal="right" vertical="center" wrapText="1"/>
    </xf>
    <xf numFmtId="38" fontId="7" fillId="4" borderId="0" xfId="1" quotePrefix="1" applyFont="1" applyFill="1" applyBorder="1" applyAlignment="1">
      <alignment horizontal="right" vertical="center" wrapText="1"/>
    </xf>
    <xf numFmtId="38" fontId="7" fillId="4" borderId="0" xfId="1" applyFont="1" applyFill="1" applyBorder="1" applyAlignment="1">
      <alignment horizontal="right" vertical="center" wrapText="1"/>
    </xf>
    <xf numFmtId="38" fontId="7" fillId="4" borderId="14" xfId="1" applyFont="1" applyFill="1" applyBorder="1" applyAlignment="1">
      <alignment horizontal="right" vertical="center" wrapText="1"/>
    </xf>
    <xf numFmtId="38" fontId="7" fillId="4" borderId="16" xfId="1" applyFont="1" applyFill="1" applyBorder="1" applyAlignment="1">
      <alignment horizontal="right" vertical="center" wrapText="1"/>
    </xf>
    <xf numFmtId="0" fontId="3" fillId="0" borderId="12" xfId="0" applyFont="1" applyBorder="1" applyAlignment="1">
      <alignment horizontal="distributed" vertical="center" shrinkToFit="1"/>
    </xf>
    <xf numFmtId="0" fontId="3" fillId="0" borderId="30" xfId="0" applyFont="1" applyBorder="1" applyAlignment="1">
      <alignment horizontal="distributed" vertical="center" shrinkToFit="1"/>
    </xf>
    <xf numFmtId="0" fontId="3" fillId="0" borderId="7" xfId="0" applyFont="1" applyBorder="1" applyAlignment="1">
      <alignment horizontal="distributed" vertical="center" shrinkToFit="1"/>
    </xf>
    <xf numFmtId="0" fontId="3" fillId="0" borderId="31" xfId="0" applyFont="1" applyBorder="1" applyAlignment="1">
      <alignment horizontal="distributed" vertical="center" shrinkToFit="1"/>
    </xf>
    <xf numFmtId="38" fontId="7" fillId="4" borderId="2" xfId="1" applyFont="1" applyFill="1" applyBorder="1" applyAlignment="1">
      <alignment horizontal="right" vertical="center" wrapText="1"/>
    </xf>
    <xf numFmtId="38" fontId="7" fillId="4" borderId="76" xfId="1" applyFont="1" applyFill="1" applyBorder="1" applyAlignment="1">
      <alignment horizontal="right" vertical="center" wrapText="1"/>
    </xf>
    <xf numFmtId="49" fontId="10" fillId="0" borderId="13" xfId="0" applyNumberFormat="1" applyFont="1" applyBorder="1" applyAlignment="1">
      <alignment horizontal="left" vertical="center" shrinkToFit="1"/>
    </xf>
    <xf numFmtId="38" fontId="7" fillId="4" borderId="55" xfId="1" quotePrefix="1" applyFont="1" applyFill="1" applyBorder="1" applyAlignment="1">
      <alignment horizontal="right" vertical="center" wrapText="1"/>
    </xf>
    <xf numFmtId="38" fontId="7" fillId="4" borderId="48" xfId="1" quotePrefix="1" applyFont="1" applyFill="1" applyBorder="1" applyAlignment="1">
      <alignment horizontal="right" vertical="center" wrapText="1"/>
    </xf>
    <xf numFmtId="38" fontId="7" fillId="4" borderId="54" xfId="1" quotePrefix="1" applyFont="1" applyFill="1" applyBorder="1" applyAlignment="1">
      <alignment horizontal="right" vertical="center" wrapText="1"/>
    </xf>
    <xf numFmtId="38" fontId="7" fillId="4" borderId="15" xfId="1" quotePrefix="1" applyFont="1" applyFill="1" applyBorder="1" applyAlignment="1">
      <alignment horizontal="right" vertical="center" wrapText="1"/>
    </xf>
    <xf numFmtId="0" fontId="3" fillId="0" borderId="50" xfId="0" applyFont="1" applyBorder="1" applyAlignment="1">
      <alignment horizontal="center" vertical="center"/>
    </xf>
    <xf numFmtId="0" fontId="3" fillId="0" borderId="29" xfId="0" applyFont="1" applyBorder="1" applyAlignment="1">
      <alignment horizontal="center" vertical="center"/>
    </xf>
    <xf numFmtId="0" fontId="3" fillId="0" borderId="34" xfId="0" applyFont="1" applyBorder="1" applyAlignment="1">
      <alignment horizontal="center" vertical="center"/>
    </xf>
    <xf numFmtId="0" fontId="3" fillId="0" borderId="57" xfId="0" applyFont="1" applyBorder="1" applyAlignment="1">
      <alignment horizontal="center" vertical="center"/>
    </xf>
    <xf numFmtId="0" fontId="3" fillId="0" borderId="9" xfId="0" applyFont="1" applyBorder="1" applyAlignment="1">
      <alignment horizontal="center" vertical="center"/>
    </xf>
    <xf numFmtId="0" fontId="3" fillId="0" borderId="18" xfId="0" applyFont="1" applyBorder="1" applyAlignment="1">
      <alignment horizontal="center" vertical="center"/>
    </xf>
    <xf numFmtId="38" fontId="7" fillId="4" borderId="43" xfId="1" quotePrefix="1" applyFont="1" applyFill="1" applyBorder="1" applyAlignment="1">
      <alignment horizontal="right" vertical="center" wrapText="1"/>
    </xf>
    <xf numFmtId="38" fontId="7" fillId="4" borderId="77" xfId="1" quotePrefix="1" applyFont="1" applyFill="1" applyBorder="1" applyAlignment="1">
      <alignment horizontal="right" vertical="center" wrapText="1"/>
    </xf>
    <xf numFmtId="38" fontId="7" fillId="4" borderId="77" xfId="1" applyFont="1" applyFill="1" applyBorder="1" applyAlignment="1">
      <alignment horizontal="right" vertical="center" wrapText="1"/>
    </xf>
    <xf numFmtId="0" fontId="3" fillId="0" borderId="38" xfId="0" applyFont="1" applyBorder="1" applyAlignment="1">
      <alignment horizontal="center" vertical="center"/>
    </xf>
    <xf numFmtId="38" fontId="10" fillId="0" borderId="26" xfId="1" quotePrefix="1" applyFont="1" applyBorder="1" applyAlignment="1">
      <alignment horizontal="center" vertical="center" wrapText="1"/>
    </xf>
    <xf numFmtId="176" fontId="3" fillId="0" borderId="69" xfId="0" applyNumberFormat="1" applyFont="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0</xdr:row>
      <xdr:rowOff>0</xdr:rowOff>
    </xdr:from>
    <xdr:to>
      <xdr:col>6</xdr:col>
      <xdr:colOff>276225</xdr:colOff>
      <xdr:row>3</xdr:row>
      <xdr:rowOff>108585</xdr:rowOff>
    </xdr:to>
    <xdr:sp macro="" textlink="">
      <xdr:nvSpPr>
        <xdr:cNvPr id="2" name="楕円 1">
          <a:extLst>
            <a:ext uri="{FF2B5EF4-FFF2-40B4-BE49-F238E27FC236}">
              <a16:creationId xmlns:a16="http://schemas.microsoft.com/office/drawing/2014/main" id="{340A70AC-74A9-4513-A59E-1FDF740F2FBF}"/>
            </a:ext>
          </a:extLst>
        </xdr:cNvPr>
        <xdr:cNvSpPr/>
      </xdr:nvSpPr>
      <xdr:spPr>
        <a:xfrm>
          <a:off x="1762125" y="0"/>
          <a:ext cx="657225" cy="641985"/>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4</xdr:col>
      <xdr:colOff>38485</xdr:colOff>
      <xdr:row>0</xdr:row>
      <xdr:rowOff>0</xdr:rowOff>
    </xdr:from>
    <xdr:to>
      <xdr:col>6</xdr:col>
      <xdr:colOff>305108</xdr:colOff>
      <xdr:row>5</xdr:row>
      <xdr:rowOff>95923</xdr:rowOff>
    </xdr:to>
    <xdr:sp macro="" textlink="">
      <xdr:nvSpPr>
        <xdr:cNvPr id="3" name="楕円 2">
          <a:extLst>
            <a:ext uri="{FF2B5EF4-FFF2-40B4-BE49-F238E27FC236}">
              <a16:creationId xmlns:a16="http://schemas.microsoft.com/office/drawing/2014/main" id="{7C0DD45D-52C9-495A-8D1A-F1570868EA1D}"/>
            </a:ext>
          </a:extLst>
        </xdr:cNvPr>
        <xdr:cNvSpPr/>
      </xdr:nvSpPr>
      <xdr:spPr>
        <a:xfrm>
          <a:off x="1491288" y="0"/>
          <a:ext cx="1036320" cy="98107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C00000"/>
              </a:solidFill>
            </a:rPr>
            <a:t>都庁学園理事長の実印</a:t>
          </a:r>
        </a:p>
      </xdr:txBody>
    </xdr:sp>
    <xdr:clientData/>
  </xdr:twoCellAnchor>
  <xdr:twoCellAnchor>
    <xdr:from>
      <xdr:col>17</xdr:col>
      <xdr:colOff>94192</xdr:colOff>
      <xdr:row>11</xdr:row>
      <xdr:rowOff>64385</xdr:rowOff>
    </xdr:from>
    <xdr:to>
      <xdr:col>19</xdr:col>
      <xdr:colOff>364741</xdr:colOff>
      <xdr:row>16</xdr:row>
      <xdr:rowOff>130002</xdr:rowOff>
    </xdr:to>
    <xdr:sp macro="" textlink="">
      <xdr:nvSpPr>
        <xdr:cNvPr id="4" name="楕円 3">
          <a:extLst>
            <a:ext uri="{FF2B5EF4-FFF2-40B4-BE49-F238E27FC236}">
              <a16:creationId xmlns:a16="http://schemas.microsoft.com/office/drawing/2014/main" id="{3D4EC65D-9AF5-4260-A363-BA6772D9AA2A}"/>
            </a:ext>
          </a:extLst>
        </xdr:cNvPr>
        <xdr:cNvSpPr/>
      </xdr:nvSpPr>
      <xdr:spPr>
        <a:xfrm>
          <a:off x="6550025" y="1988627"/>
          <a:ext cx="1040246" cy="931527"/>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C00000"/>
              </a:solidFill>
            </a:rPr>
            <a:t>都庁学園理事長の実印</a:t>
          </a:r>
        </a:p>
      </xdr:txBody>
    </xdr:sp>
    <xdr:clientData/>
  </xdr:twoCellAnchor>
  <xdr:twoCellAnchor>
    <xdr:from>
      <xdr:col>11</xdr:col>
      <xdr:colOff>96212</xdr:colOff>
      <xdr:row>30</xdr:row>
      <xdr:rowOff>28865</xdr:rowOff>
    </xdr:from>
    <xdr:to>
      <xdr:col>18</xdr:col>
      <xdr:colOff>115454</xdr:colOff>
      <xdr:row>36</xdr:row>
      <xdr:rowOff>140554</xdr:rowOff>
    </xdr:to>
    <xdr:sp macro="" textlink="">
      <xdr:nvSpPr>
        <xdr:cNvPr id="5" name="角丸四角形吹き出し 13">
          <a:extLst>
            <a:ext uri="{FF2B5EF4-FFF2-40B4-BE49-F238E27FC236}">
              <a16:creationId xmlns:a16="http://schemas.microsoft.com/office/drawing/2014/main" id="{A508A7F7-68A4-4A62-BF8D-6A3AAF3B560B}"/>
            </a:ext>
          </a:extLst>
        </xdr:cNvPr>
        <xdr:cNvSpPr/>
      </xdr:nvSpPr>
      <xdr:spPr>
        <a:xfrm>
          <a:off x="4242954" y="5243562"/>
          <a:ext cx="2713182" cy="1150780"/>
        </a:xfrm>
        <a:prstGeom prst="wedgeRoundRectCallout">
          <a:avLst>
            <a:gd name="adj1" fmla="val -110457"/>
            <a:gd name="adj2" fmla="val 164461"/>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交付決定通知にある園別の交付決定額を記載してください。</a:t>
          </a:r>
          <a:endParaRPr kumimoji="1" lang="en-US" altLang="ja-JP" sz="1100"/>
        </a:p>
      </xdr:txBody>
    </xdr:sp>
    <xdr:clientData/>
  </xdr:twoCellAnchor>
  <xdr:twoCellAnchor>
    <xdr:from>
      <xdr:col>3</xdr:col>
      <xdr:colOff>48104</xdr:colOff>
      <xdr:row>51</xdr:row>
      <xdr:rowOff>48107</xdr:rowOff>
    </xdr:from>
    <xdr:to>
      <xdr:col>12</xdr:col>
      <xdr:colOff>259773</xdr:colOff>
      <xdr:row>62</xdr:row>
      <xdr:rowOff>53210</xdr:rowOff>
    </xdr:to>
    <xdr:sp macro="" textlink="">
      <xdr:nvSpPr>
        <xdr:cNvPr id="6" name="角丸四角形吹き出し 13">
          <a:extLst>
            <a:ext uri="{FF2B5EF4-FFF2-40B4-BE49-F238E27FC236}">
              <a16:creationId xmlns:a16="http://schemas.microsoft.com/office/drawing/2014/main" id="{099BE411-F7DD-44E3-A093-97DB95105AB3}"/>
            </a:ext>
          </a:extLst>
        </xdr:cNvPr>
        <xdr:cNvSpPr/>
      </xdr:nvSpPr>
      <xdr:spPr>
        <a:xfrm>
          <a:off x="1116059" y="8822652"/>
          <a:ext cx="3675305" cy="1813891"/>
        </a:xfrm>
        <a:prstGeom prst="wedgeRoundRectCallout">
          <a:avLst>
            <a:gd name="adj1" fmla="val 22350"/>
            <a:gd name="adj2" fmla="val -11725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r>
            <a:rPr kumimoji="1" lang="ja-JP" altLang="en-US" sz="1100" b="1">
              <a:solidFill>
                <a:srgbClr val="FF0000"/>
              </a:solidFill>
              <a:effectLst/>
              <a:latin typeface="+mn-lt"/>
              <a:ea typeface="+mn-ea"/>
              <a:cs typeface="+mn-cs"/>
            </a:rPr>
            <a:t>「一部補助」欄に</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実績報告２</a:t>
          </a:r>
          <a:r>
            <a:rPr kumimoji="1" lang="ja-JP" altLang="ja-JP" sz="1100" b="1">
              <a:solidFill>
                <a:srgbClr val="FF0000"/>
              </a:solidFill>
              <a:effectLst/>
              <a:latin typeface="+mn-lt"/>
              <a:ea typeface="+mn-ea"/>
              <a:cs typeface="+mn-cs"/>
            </a:rPr>
            <a:t>－１」右下の</a:t>
          </a:r>
          <a:r>
            <a:rPr kumimoji="1" lang="ja-JP" altLang="en-US" sz="1100" b="1">
              <a:solidFill>
                <a:srgbClr val="FF0000"/>
              </a:solidFill>
              <a:effectLst/>
              <a:latin typeface="+mn-lt"/>
              <a:ea typeface="+mn-ea"/>
              <a:cs typeface="+mn-cs"/>
            </a:rPr>
            <a:t>⑤</a:t>
          </a:r>
          <a:r>
            <a:rPr kumimoji="1" lang="ja-JP" altLang="ja-JP" sz="1100" b="1">
              <a:solidFill>
                <a:srgbClr val="FF0000"/>
              </a:solidFill>
              <a:effectLst/>
              <a:latin typeface="+mn-lt"/>
              <a:ea typeface="+mn-ea"/>
              <a:cs typeface="+mn-cs"/>
            </a:rPr>
            <a:t>「一部補助部分・実績報告額」</a:t>
          </a:r>
          <a:r>
            <a:rPr kumimoji="1" lang="ja-JP" altLang="en-US" sz="1100" b="0">
              <a:solidFill>
                <a:schemeClr val="dk1"/>
              </a:solidFill>
              <a:effectLst/>
              <a:latin typeface="+mn-lt"/>
              <a:ea typeface="+mn-ea"/>
              <a:cs typeface="+mn-cs"/>
            </a:rPr>
            <a:t>及び</a:t>
          </a:r>
          <a:r>
            <a:rPr kumimoji="1" lang="ja-JP" altLang="ja-JP" sz="1100" b="1">
              <a:solidFill>
                <a:srgbClr val="FF0000"/>
              </a:solidFill>
              <a:effectLst/>
              <a:latin typeface="+mn-lt"/>
              <a:ea typeface="+mn-ea"/>
              <a:cs typeface="+mn-cs"/>
            </a:rPr>
            <a:t>「実績報告２－２」右下の</a:t>
          </a:r>
          <a:r>
            <a:rPr kumimoji="1" lang="ja-JP" altLang="en-US" sz="1100" b="1">
              <a:solidFill>
                <a:srgbClr val="FF0000"/>
              </a:solidFill>
              <a:effectLst/>
              <a:latin typeface="+mn-lt"/>
              <a:ea typeface="+mn-ea"/>
              <a:cs typeface="+mn-cs"/>
            </a:rPr>
            <a:t>⑦</a:t>
          </a:r>
          <a:r>
            <a:rPr kumimoji="1" lang="ja-JP" altLang="ja-JP" sz="1100" b="1">
              <a:solidFill>
                <a:srgbClr val="FF0000"/>
              </a:solidFill>
              <a:effectLst/>
              <a:latin typeface="+mn-lt"/>
              <a:ea typeface="+mn-ea"/>
              <a:cs typeface="+mn-cs"/>
            </a:rPr>
            <a:t>「全額補助部分・交付申請額」</a:t>
          </a:r>
          <a:r>
            <a:rPr kumimoji="1" lang="ja-JP" altLang="en-US" sz="1100">
              <a:solidFill>
                <a:schemeClr val="dk1"/>
              </a:solidFill>
              <a:effectLst/>
              <a:latin typeface="+mn-lt"/>
              <a:ea typeface="+mn-ea"/>
              <a:cs typeface="+mn-cs"/>
            </a:rPr>
            <a:t>の合計額を</a:t>
          </a:r>
          <a:r>
            <a:rPr kumimoji="1" lang="ja-JP" altLang="ja-JP" sz="1100">
              <a:solidFill>
                <a:schemeClr val="dk1"/>
              </a:solidFill>
              <a:effectLst/>
              <a:latin typeface="+mn-lt"/>
              <a:ea typeface="+mn-ea"/>
              <a:cs typeface="+mn-cs"/>
            </a:rPr>
            <a:t>入力してください。</a:t>
          </a:r>
          <a:r>
            <a:rPr kumimoji="1" lang="ja-JP" altLang="en-US" sz="1100">
              <a:solidFill>
                <a:schemeClr val="dk1"/>
              </a:solidFill>
              <a:effectLst/>
              <a:latin typeface="+mn-lt"/>
              <a:ea typeface="+mn-ea"/>
              <a:cs typeface="+mn-cs"/>
            </a:rPr>
            <a:t>（千円未満の端数は生じませんので、ご注意ください。）</a:t>
          </a:r>
          <a:endParaRPr lang="ja-JP" altLang="ja-JP">
            <a:effectLst/>
          </a:endParaRPr>
        </a:p>
        <a:p>
          <a:r>
            <a:rPr kumimoji="1" lang="ja-JP" altLang="ja-JP" sz="1100" b="1" i="0" baseline="0">
              <a:solidFill>
                <a:srgbClr val="FF0000"/>
              </a:solidFill>
              <a:effectLst/>
              <a:latin typeface="+mn-lt"/>
              <a:ea typeface="+mn-ea"/>
              <a:cs typeface="+mn-cs"/>
            </a:rPr>
            <a:t>緑色のセルは自動計算のため、手書きでない場合には入力不要</a:t>
          </a:r>
          <a:r>
            <a:rPr kumimoji="1" lang="ja-JP" altLang="ja-JP" sz="1100" b="0" i="0" baseline="0">
              <a:solidFill>
                <a:schemeClr val="dk1"/>
              </a:solidFill>
              <a:effectLst/>
              <a:latin typeface="+mn-lt"/>
              <a:ea typeface="+mn-ea"/>
              <a:cs typeface="+mn-cs"/>
            </a:rPr>
            <a:t>です（</a:t>
          </a:r>
          <a:r>
            <a:rPr kumimoji="1" lang="ja-JP" altLang="en-US" sz="1100" b="0" i="0" baseline="0">
              <a:solidFill>
                <a:schemeClr val="dk1"/>
              </a:solidFill>
              <a:effectLst/>
              <a:latin typeface="+mn-lt"/>
              <a:ea typeface="+mn-ea"/>
              <a:cs typeface="+mn-cs"/>
            </a:rPr>
            <a:t>他の書面</a:t>
          </a:r>
          <a:r>
            <a:rPr kumimoji="1" lang="ja-JP" altLang="ja-JP" sz="1100" b="0" i="0" baseline="0">
              <a:solidFill>
                <a:schemeClr val="dk1"/>
              </a:solidFill>
              <a:effectLst/>
              <a:latin typeface="+mn-lt"/>
              <a:ea typeface="+mn-ea"/>
              <a:cs typeface="+mn-cs"/>
            </a:rPr>
            <a:t>についても同様）。</a:t>
          </a:r>
          <a:endParaRPr lang="ja-JP" altLang="ja-JP">
            <a:effectLst/>
          </a:endParaRPr>
        </a:p>
        <a:p>
          <a:pPr algn="l"/>
          <a:endParaRPr kumimoji="1" lang="en-US" altLang="ja-JP" sz="1100"/>
        </a:p>
      </xdr:txBody>
    </xdr:sp>
    <xdr:clientData/>
  </xdr:twoCellAnchor>
  <xdr:twoCellAnchor>
    <xdr:from>
      <xdr:col>13</xdr:col>
      <xdr:colOff>211667</xdr:colOff>
      <xdr:row>52</xdr:row>
      <xdr:rowOff>115455</xdr:rowOff>
    </xdr:from>
    <xdr:to>
      <xdr:col>19</xdr:col>
      <xdr:colOff>370792</xdr:colOff>
      <xdr:row>59</xdr:row>
      <xdr:rowOff>96212</xdr:rowOff>
    </xdr:to>
    <xdr:sp macro="" textlink="">
      <xdr:nvSpPr>
        <xdr:cNvPr id="7" name="角丸四角形吹き出し 13">
          <a:extLst>
            <a:ext uri="{FF2B5EF4-FFF2-40B4-BE49-F238E27FC236}">
              <a16:creationId xmlns:a16="http://schemas.microsoft.com/office/drawing/2014/main" id="{10195EBE-8B41-4140-B2FB-76231194A0F9}"/>
            </a:ext>
          </a:extLst>
        </xdr:cNvPr>
        <xdr:cNvSpPr/>
      </xdr:nvSpPr>
      <xdr:spPr>
        <a:xfrm>
          <a:off x="5128106" y="9053561"/>
          <a:ext cx="2468216" cy="1125681"/>
        </a:xfrm>
        <a:prstGeom prst="wedgeRoundRectCallout">
          <a:avLst>
            <a:gd name="adj1" fmla="val -13287"/>
            <a:gd name="adj2" fmla="val 117347"/>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各幼稚園の補助金申請額の合計が算出されますので、この金額を「１　補助金執行額」に転記してください。</a:t>
          </a:r>
          <a:endParaRPr kumimoji="1" lang="en-US" altLang="ja-JP" sz="1100"/>
        </a:p>
      </xdr:txBody>
    </xdr:sp>
    <xdr:clientData/>
  </xdr:twoCellAnchor>
  <xdr:twoCellAnchor>
    <xdr:from>
      <xdr:col>3</xdr:col>
      <xdr:colOff>144317</xdr:colOff>
      <xdr:row>11</xdr:row>
      <xdr:rowOff>28864</xdr:rowOff>
    </xdr:from>
    <xdr:to>
      <xdr:col>10</xdr:col>
      <xdr:colOff>96211</xdr:colOff>
      <xdr:row>16</xdr:row>
      <xdr:rowOff>76969</xdr:rowOff>
    </xdr:to>
    <xdr:sp macro="" textlink="">
      <xdr:nvSpPr>
        <xdr:cNvPr id="8" name="角丸四角形吹き出し 13">
          <a:extLst>
            <a:ext uri="{FF2B5EF4-FFF2-40B4-BE49-F238E27FC236}">
              <a16:creationId xmlns:a16="http://schemas.microsoft.com/office/drawing/2014/main" id="{83561742-3696-42B7-A181-187411859DDE}"/>
            </a:ext>
          </a:extLst>
        </xdr:cNvPr>
        <xdr:cNvSpPr/>
      </xdr:nvSpPr>
      <xdr:spPr>
        <a:xfrm>
          <a:off x="1212272" y="1953106"/>
          <a:ext cx="2645833" cy="914015"/>
        </a:xfrm>
        <a:prstGeom prst="wedgeRoundRectCallout">
          <a:avLst>
            <a:gd name="adj1" fmla="val 133669"/>
            <a:gd name="adj2" fmla="val -24677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提出後に修正指示を受けた場合等で、締切以降の再提出となる場合にも、最初の提出日を記載してください。</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129540</xdr:colOff>
      <xdr:row>0</xdr:row>
      <xdr:rowOff>76200</xdr:rowOff>
    </xdr:from>
    <xdr:to>
      <xdr:col>7</xdr:col>
      <xdr:colOff>327025</xdr:colOff>
      <xdr:row>4</xdr:row>
      <xdr:rowOff>11430</xdr:rowOff>
    </xdr:to>
    <xdr:sp macro="" textlink="">
      <xdr:nvSpPr>
        <xdr:cNvPr id="3" name="楕円 2">
          <a:extLst>
            <a:ext uri="{FF2B5EF4-FFF2-40B4-BE49-F238E27FC236}">
              <a16:creationId xmlns:a16="http://schemas.microsoft.com/office/drawing/2014/main" id="{2CE03DB2-D986-436E-BECD-F65FBE5D7C72}"/>
            </a:ext>
          </a:extLst>
        </xdr:cNvPr>
        <xdr:cNvSpPr/>
      </xdr:nvSpPr>
      <xdr:spPr>
        <a:xfrm>
          <a:off x="2148840" y="76200"/>
          <a:ext cx="639445" cy="613410"/>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5</xdr:col>
      <xdr:colOff>314325</xdr:colOff>
      <xdr:row>51</xdr:row>
      <xdr:rowOff>9525</xdr:rowOff>
    </xdr:from>
    <xdr:to>
      <xdr:col>6</xdr:col>
      <xdr:colOff>7619</xdr:colOff>
      <xdr:row>52</xdr:row>
      <xdr:rowOff>142875</xdr:rowOff>
    </xdr:to>
    <xdr:sp macro="" textlink="">
      <xdr:nvSpPr>
        <xdr:cNvPr id="2" name="矢印: 上 1">
          <a:extLst>
            <a:ext uri="{FF2B5EF4-FFF2-40B4-BE49-F238E27FC236}">
              <a16:creationId xmlns:a16="http://schemas.microsoft.com/office/drawing/2014/main" id="{045FF267-F8C3-4FD7-8209-0A19ABA0406E}"/>
            </a:ext>
          </a:extLst>
        </xdr:cNvPr>
        <xdr:cNvSpPr/>
      </xdr:nvSpPr>
      <xdr:spPr>
        <a:xfrm>
          <a:off x="2085975" y="8943975"/>
          <a:ext cx="45719" cy="30480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9526</xdr:colOff>
      <xdr:row>7</xdr:row>
      <xdr:rowOff>114300</xdr:rowOff>
    </xdr:from>
    <xdr:to>
      <xdr:col>10</xdr:col>
      <xdr:colOff>76200</xdr:colOff>
      <xdr:row>30</xdr:row>
      <xdr:rowOff>95250</xdr:rowOff>
    </xdr:to>
    <xdr:sp macro="" textlink="">
      <xdr:nvSpPr>
        <xdr:cNvPr id="4" name="四角形: 角を丸くする 3">
          <a:extLst>
            <a:ext uri="{FF2B5EF4-FFF2-40B4-BE49-F238E27FC236}">
              <a16:creationId xmlns:a16="http://schemas.microsoft.com/office/drawing/2014/main" id="{B3366E85-82A6-99E5-2F92-09418DEB1E3D}"/>
            </a:ext>
          </a:extLst>
        </xdr:cNvPr>
        <xdr:cNvSpPr/>
      </xdr:nvSpPr>
      <xdr:spPr>
        <a:xfrm>
          <a:off x="714376" y="1323975"/>
          <a:ext cx="3114674" cy="4248150"/>
        </a:xfrm>
        <a:prstGeom prst="roundRect">
          <a:avLst/>
        </a:prstGeom>
        <a:no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314325</xdr:colOff>
      <xdr:row>1</xdr:row>
      <xdr:rowOff>95250</xdr:rowOff>
    </xdr:from>
    <xdr:to>
      <xdr:col>17</xdr:col>
      <xdr:colOff>314325</xdr:colOff>
      <xdr:row>6</xdr:row>
      <xdr:rowOff>123825</xdr:rowOff>
    </xdr:to>
    <xdr:sp macro="" textlink="">
      <xdr:nvSpPr>
        <xdr:cNvPr id="5" name="吹き出し: 角を丸めた四角形 4">
          <a:extLst>
            <a:ext uri="{FF2B5EF4-FFF2-40B4-BE49-F238E27FC236}">
              <a16:creationId xmlns:a16="http://schemas.microsoft.com/office/drawing/2014/main" id="{0E774874-1B9B-4CCF-9645-9DC7B9955591}"/>
            </a:ext>
          </a:extLst>
        </xdr:cNvPr>
        <xdr:cNvSpPr/>
      </xdr:nvSpPr>
      <xdr:spPr>
        <a:xfrm>
          <a:off x="2905125" y="266700"/>
          <a:ext cx="3714750" cy="895350"/>
        </a:xfrm>
        <a:prstGeom prst="wedgeRoundRectCallout">
          <a:avLst>
            <a:gd name="adj1" fmla="val -50725"/>
            <a:gd name="adj2" fmla="val 95442"/>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indent="0" algn="l"/>
          <a:r>
            <a:rPr kumimoji="1" lang="ja-JP" altLang="en-US" sz="1100">
              <a:solidFill>
                <a:schemeClr val="dk1"/>
              </a:solidFill>
              <a:latin typeface="+mn-lt"/>
              <a:ea typeface="+mn-ea"/>
              <a:cs typeface="+mn-cs"/>
            </a:rPr>
            <a:t>原則として、</a:t>
          </a:r>
          <a:r>
            <a:rPr kumimoji="1" lang="ja-JP" altLang="en-US" sz="1100" b="1">
              <a:solidFill>
                <a:srgbClr val="FF0000"/>
              </a:solidFill>
              <a:latin typeface="+mn-lt"/>
              <a:ea typeface="+mn-ea"/>
              <a:cs typeface="+mn-cs"/>
            </a:rPr>
            <a:t>交付申請時と同じ品名・同じ順番での記載</a:t>
          </a:r>
          <a:r>
            <a:rPr kumimoji="1" lang="ja-JP" altLang="en-US" sz="1100">
              <a:solidFill>
                <a:schemeClr val="dk1"/>
              </a:solidFill>
              <a:latin typeface="+mn-lt"/>
              <a:ea typeface="+mn-ea"/>
              <a:cs typeface="+mn-cs"/>
            </a:rPr>
            <a:t>としてください。</a:t>
          </a:r>
          <a:r>
            <a:rPr kumimoji="1" lang="en-US" altLang="ja-JP" sz="1100">
              <a:solidFill>
                <a:schemeClr val="dk1"/>
              </a:solidFill>
              <a:latin typeface="+mn-lt"/>
              <a:ea typeface="+mn-ea"/>
              <a:cs typeface="+mn-cs"/>
            </a:rPr>
            <a:t>0</a:t>
          </a:r>
          <a:r>
            <a:rPr kumimoji="1" lang="ja-JP" altLang="en-US" sz="1100">
              <a:solidFill>
                <a:schemeClr val="dk1"/>
              </a:solidFill>
              <a:latin typeface="+mn-lt"/>
              <a:ea typeface="+mn-ea"/>
              <a:cs typeface="+mn-cs"/>
            </a:rPr>
            <a:t>円の場合でも項目自体は設けた上で、内容変更の欄に〇をつけ、数量及び金額０としてください。</a:t>
          </a:r>
        </a:p>
      </xdr:txBody>
    </xdr:sp>
    <xdr:clientData/>
  </xdr:twoCellAnchor>
  <xdr:twoCellAnchor>
    <xdr:from>
      <xdr:col>6</xdr:col>
      <xdr:colOff>47625</xdr:colOff>
      <xdr:row>0</xdr:row>
      <xdr:rowOff>0</xdr:rowOff>
    </xdr:from>
    <xdr:to>
      <xdr:col>8</xdr:col>
      <xdr:colOff>267176</xdr:colOff>
      <xdr:row>5</xdr:row>
      <xdr:rowOff>44106</xdr:rowOff>
    </xdr:to>
    <xdr:sp macro="" textlink="">
      <xdr:nvSpPr>
        <xdr:cNvPr id="6" name="楕円 5">
          <a:extLst>
            <a:ext uri="{FF2B5EF4-FFF2-40B4-BE49-F238E27FC236}">
              <a16:creationId xmlns:a16="http://schemas.microsoft.com/office/drawing/2014/main" id="{95373554-B5CD-4C91-B704-B4D594FE811D}"/>
            </a:ext>
          </a:extLst>
        </xdr:cNvPr>
        <xdr:cNvSpPr/>
      </xdr:nvSpPr>
      <xdr:spPr>
        <a:xfrm>
          <a:off x="2171700" y="0"/>
          <a:ext cx="1038701" cy="910881"/>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C00000"/>
              </a:solidFill>
            </a:rPr>
            <a:t>都庁学園理事長の実印</a:t>
          </a:r>
        </a:p>
      </xdr:txBody>
    </xdr:sp>
    <xdr:clientData/>
  </xdr:twoCellAnchor>
  <xdr:twoCellAnchor>
    <xdr:from>
      <xdr:col>12</xdr:col>
      <xdr:colOff>238125</xdr:colOff>
      <xdr:row>34</xdr:row>
      <xdr:rowOff>114300</xdr:rowOff>
    </xdr:from>
    <xdr:to>
      <xdr:col>23</xdr:col>
      <xdr:colOff>342900</xdr:colOff>
      <xdr:row>39</xdr:row>
      <xdr:rowOff>85725</xdr:rowOff>
    </xdr:to>
    <xdr:sp macro="" textlink="">
      <xdr:nvSpPr>
        <xdr:cNvPr id="7" name="吹き出し: 角を丸めた四角形 6">
          <a:extLst>
            <a:ext uri="{FF2B5EF4-FFF2-40B4-BE49-F238E27FC236}">
              <a16:creationId xmlns:a16="http://schemas.microsoft.com/office/drawing/2014/main" id="{9CD74906-2F3E-45D6-A25B-C09BA7663AB5}"/>
            </a:ext>
          </a:extLst>
        </xdr:cNvPr>
        <xdr:cNvSpPr/>
      </xdr:nvSpPr>
      <xdr:spPr>
        <a:xfrm>
          <a:off x="4695825" y="6305550"/>
          <a:ext cx="3714750" cy="895350"/>
        </a:xfrm>
        <a:prstGeom prst="wedgeRoundRectCallout">
          <a:avLst>
            <a:gd name="adj1" fmla="val -51751"/>
            <a:gd name="adj2" fmla="val -15349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indent="0" algn="l"/>
          <a:r>
            <a:rPr kumimoji="1" lang="ja-JP" altLang="en-US" sz="1100">
              <a:solidFill>
                <a:schemeClr val="dk1"/>
              </a:solidFill>
              <a:latin typeface="+mn-lt"/>
              <a:ea typeface="+mn-ea"/>
              <a:cs typeface="+mn-cs"/>
            </a:rPr>
            <a:t>事業の終了年月日（原則として、支払年月日。通信販売での購入等で支払後の納品となる場合、納品年月日）を記載してください。</a:t>
          </a:r>
        </a:p>
      </xdr:txBody>
    </xdr:sp>
    <xdr:clientData/>
  </xdr:twoCellAnchor>
  <xdr:twoCellAnchor>
    <xdr:from>
      <xdr:col>21</xdr:col>
      <xdr:colOff>47625</xdr:colOff>
      <xdr:row>18</xdr:row>
      <xdr:rowOff>123825</xdr:rowOff>
    </xdr:from>
    <xdr:to>
      <xdr:col>28</xdr:col>
      <xdr:colOff>19050</xdr:colOff>
      <xdr:row>34</xdr:row>
      <xdr:rowOff>95250</xdr:rowOff>
    </xdr:to>
    <xdr:sp macro="" textlink="">
      <xdr:nvSpPr>
        <xdr:cNvPr id="9" name="吹き出し: 角を丸めた四角形 8">
          <a:extLst>
            <a:ext uri="{FF2B5EF4-FFF2-40B4-BE49-F238E27FC236}">
              <a16:creationId xmlns:a16="http://schemas.microsoft.com/office/drawing/2014/main" id="{C191FA97-4DB7-4300-9E04-16BE99408FB9}"/>
            </a:ext>
          </a:extLst>
        </xdr:cNvPr>
        <xdr:cNvSpPr/>
      </xdr:nvSpPr>
      <xdr:spPr>
        <a:xfrm>
          <a:off x="7762875" y="3533775"/>
          <a:ext cx="2085975" cy="2752725"/>
        </a:xfrm>
        <a:prstGeom prst="wedgeRoundRectCallout">
          <a:avLst>
            <a:gd name="adj1" fmla="val -83654"/>
            <a:gd name="adj2" fmla="val -69252"/>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latin typeface="+mn-lt"/>
              <a:ea typeface="+mn-ea"/>
              <a:cs typeface="+mn-cs"/>
            </a:rPr>
            <a:t>交付申請時から金額に変更があった場合、</a:t>
          </a:r>
          <a:r>
            <a:rPr kumimoji="1" lang="ja-JP" altLang="en-US" sz="1100" b="1">
              <a:solidFill>
                <a:srgbClr val="FF0000"/>
              </a:solidFill>
              <a:latin typeface="+mn-lt"/>
              <a:ea typeface="+mn-ea"/>
              <a:cs typeface="+mn-cs"/>
            </a:rPr>
            <a:t>減額の際には減額後の金額を、増額の場合には交付申請額と同額を記載</a:t>
          </a:r>
          <a:r>
            <a:rPr kumimoji="1" lang="ja-JP" altLang="en-US" sz="1100">
              <a:solidFill>
                <a:schemeClr val="dk1"/>
              </a:solidFill>
              <a:latin typeface="+mn-lt"/>
              <a:ea typeface="+mn-ea"/>
              <a:cs typeface="+mn-cs"/>
            </a:rPr>
            <a:t>してください。</a:t>
          </a:r>
          <a:r>
            <a:rPr kumimoji="1" lang="ja-JP" altLang="ja-JP" sz="1100">
              <a:solidFill>
                <a:schemeClr val="dk1"/>
              </a:solidFill>
              <a:effectLst/>
              <a:latin typeface="+mn-lt"/>
              <a:ea typeface="+mn-ea"/>
              <a:cs typeface="+mn-cs"/>
            </a:rPr>
            <a:t>特に、通信販売での購入等で交付申請時には把握していなかったポイントの値引き等が発生した場合、補助対象経費から控除されますので、お間違いないようにしてください。</a:t>
          </a:r>
          <a:endParaRPr lang="ja-JP" altLang="ja-JP">
            <a:effectLst/>
          </a:endParaRPr>
        </a:p>
        <a:p>
          <a:pPr marL="0" indent="0" algn="l"/>
          <a:r>
            <a:rPr kumimoji="1" lang="ja-JP" altLang="en-US" sz="1100">
              <a:solidFill>
                <a:schemeClr val="dk1"/>
              </a:solidFill>
              <a:latin typeface="+mn-lt"/>
              <a:ea typeface="+mn-ea"/>
              <a:cs typeface="+mn-cs"/>
            </a:rPr>
            <a:t>（別紙３参照）</a:t>
          </a:r>
          <a:endParaRPr kumimoji="1" lang="en-US" altLang="ja-JP" sz="1100">
            <a:solidFill>
              <a:schemeClr val="dk1"/>
            </a:solidFill>
            <a:latin typeface="+mn-lt"/>
            <a:ea typeface="+mn-ea"/>
            <a:cs typeface="+mn-cs"/>
          </a:endParaRPr>
        </a:p>
      </xdr:txBody>
    </xdr:sp>
    <xdr:clientData/>
  </xdr:twoCellAnchor>
  <xdr:twoCellAnchor>
    <xdr:from>
      <xdr:col>21</xdr:col>
      <xdr:colOff>9525</xdr:colOff>
      <xdr:row>1</xdr:row>
      <xdr:rowOff>9525</xdr:rowOff>
    </xdr:from>
    <xdr:to>
      <xdr:col>27</xdr:col>
      <xdr:colOff>266700</xdr:colOff>
      <xdr:row>5</xdr:row>
      <xdr:rowOff>11430</xdr:rowOff>
    </xdr:to>
    <xdr:sp macro="" textlink="">
      <xdr:nvSpPr>
        <xdr:cNvPr id="10" name="角丸四角形吹き出し 13">
          <a:extLst>
            <a:ext uri="{FF2B5EF4-FFF2-40B4-BE49-F238E27FC236}">
              <a16:creationId xmlns:a16="http://schemas.microsoft.com/office/drawing/2014/main" id="{E595D27A-907F-4782-B649-E851271409C6}"/>
            </a:ext>
          </a:extLst>
        </xdr:cNvPr>
        <xdr:cNvSpPr/>
      </xdr:nvSpPr>
      <xdr:spPr>
        <a:xfrm>
          <a:off x="7724775" y="180975"/>
          <a:ext cx="2019300" cy="697230"/>
        </a:xfrm>
        <a:prstGeom prst="wedgeRoundRectCallout">
          <a:avLst>
            <a:gd name="adj1" fmla="val -56554"/>
            <a:gd name="adj2" fmla="val -771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「実績報告</a:t>
          </a:r>
          <a:r>
            <a:rPr kumimoji="1" lang="en-US" altLang="ja-JP" sz="1100"/>
            <a:t>2</a:t>
          </a:r>
          <a:r>
            <a:rPr kumimoji="1" lang="ja-JP" altLang="en-US" sz="1100"/>
            <a:t>」は幼稚園ごとに作成してください。</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129540</xdr:colOff>
      <xdr:row>0</xdr:row>
      <xdr:rowOff>76200</xdr:rowOff>
    </xdr:from>
    <xdr:to>
      <xdr:col>7</xdr:col>
      <xdr:colOff>327025</xdr:colOff>
      <xdr:row>4</xdr:row>
      <xdr:rowOff>11430</xdr:rowOff>
    </xdr:to>
    <xdr:sp macro="" textlink="">
      <xdr:nvSpPr>
        <xdr:cNvPr id="2" name="楕円 1">
          <a:extLst>
            <a:ext uri="{FF2B5EF4-FFF2-40B4-BE49-F238E27FC236}">
              <a16:creationId xmlns:a16="http://schemas.microsoft.com/office/drawing/2014/main" id="{8E943EDE-F12D-43BE-976C-AC3598EEEE1C}"/>
            </a:ext>
          </a:extLst>
        </xdr:cNvPr>
        <xdr:cNvSpPr/>
      </xdr:nvSpPr>
      <xdr:spPr>
        <a:xfrm>
          <a:off x="2253615" y="76200"/>
          <a:ext cx="664210" cy="630555"/>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5</xdr:col>
      <xdr:colOff>314325</xdr:colOff>
      <xdr:row>51</xdr:row>
      <xdr:rowOff>9525</xdr:rowOff>
    </xdr:from>
    <xdr:to>
      <xdr:col>6</xdr:col>
      <xdr:colOff>7619</xdr:colOff>
      <xdr:row>52</xdr:row>
      <xdr:rowOff>142875</xdr:rowOff>
    </xdr:to>
    <xdr:sp macro="" textlink="">
      <xdr:nvSpPr>
        <xdr:cNvPr id="3" name="矢印: 上 2">
          <a:extLst>
            <a:ext uri="{FF2B5EF4-FFF2-40B4-BE49-F238E27FC236}">
              <a16:creationId xmlns:a16="http://schemas.microsoft.com/office/drawing/2014/main" id="{429083D3-57DD-4459-90DB-4F8DA4A9B897}"/>
            </a:ext>
          </a:extLst>
        </xdr:cNvPr>
        <xdr:cNvSpPr/>
      </xdr:nvSpPr>
      <xdr:spPr>
        <a:xfrm>
          <a:off x="2085975" y="9182100"/>
          <a:ext cx="45719" cy="304800"/>
        </a:xfrm>
        <a:prstGeom prst="up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129540</xdr:colOff>
      <xdr:row>0</xdr:row>
      <xdr:rowOff>76200</xdr:rowOff>
    </xdr:from>
    <xdr:to>
      <xdr:col>8</xdr:col>
      <xdr:colOff>349091</xdr:colOff>
      <xdr:row>5</xdr:row>
      <xdr:rowOff>120306</xdr:rowOff>
    </xdr:to>
    <xdr:sp macro="" textlink="">
      <xdr:nvSpPr>
        <xdr:cNvPr id="4" name="楕円 3">
          <a:extLst>
            <a:ext uri="{FF2B5EF4-FFF2-40B4-BE49-F238E27FC236}">
              <a16:creationId xmlns:a16="http://schemas.microsoft.com/office/drawing/2014/main" id="{06BCC6F5-EE1E-4CAF-9718-325DAFDFCBE0}"/>
            </a:ext>
          </a:extLst>
        </xdr:cNvPr>
        <xdr:cNvSpPr/>
      </xdr:nvSpPr>
      <xdr:spPr>
        <a:xfrm>
          <a:off x="2253615" y="76200"/>
          <a:ext cx="1038701" cy="910881"/>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C00000"/>
              </a:solidFill>
            </a:rPr>
            <a:t>都庁学園理事長の実印</a:t>
          </a:r>
        </a:p>
      </xdr:txBody>
    </xdr:sp>
    <xdr:clientData/>
  </xdr:twoCellAnchor>
  <xdr:twoCellAnchor>
    <xdr:from>
      <xdr:col>19</xdr:col>
      <xdr:colOff>47625</xdr:colOff>
      <xdr:row>1</xdr:row>
      <xdr:rowOff>95250</xdr:rowOff>
    </xdr:from>
    <xdr:to>
      <xdr:col>25</xdr:col>
      <xdr:colOff>304800</xdr:colOff>
      <xdr:row>5</xdr:row>
      <xdr:rowOff>97155</xdr:rowOff>
    </xdr:to>
    <xdr:sp macro="" textlink="">
      <xdr:nvSpPr>
        <xdr:cNvPr id="5" name="角丸四角形吹き出し 13">
          <a:extLst>
            <a:ext uri="{FF2B5EF4-FFF2-40B4-BE49-F238E27FC236}">
              <a16:creationId xmlns:a16="http://schemas.microsoft.com/office/drawing/2014/main" id="{83FB4F7B-25F6-4CE6-A361-BE2FBE13C4C3}"/>
            </a:ext>
          </a:extLst>
        </xdr:cNvPr>
        <xdr:cNvSpPr/>
      </xdr:nvSpPr>
      <xdr:spPr>
        <a:xfrm>
          <a:off x="7058025" y="266700"/>
          <a:ext cx="2019300" cy="697230"/>
        </a:xfrm>
        <a:prstGeom prst="wedgeRoundRectCallout">
          <a:avLst>
            <a:gd name="adj1" fmla="val -56554"/>
            <a:gd name="adj2" fmla="val -771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「実績報告</a:t>
          </a:r>
          <a:r>
            <a:rPr kumimoji="1" lang="en-US" altLang="ja-JP" sz="1100"/>
            <a:t>2</a:t>
          </a:r>
          <a:r>
            <a:rPr kumimoji="1" lang="ja-JP" altLang="en-US" sz="1100"/>
            <a:t>」は幼稚園ごとに作成</a:t>
          </a:r>
          <a:r>
            <a:rPr kumimoji="1" lang="ja-JP" altLang="ja-JP" sz="1100">
              <a:solidFill>
                <a:schemeClr val="dk1"/>
              </a:solidFill>
              <a:effectLst/>
              <a:latin typeface="+mn-lt"/>
              <a:ea typeface="+mn-ea"/>
              <a:cs typeface="+mn-cs"/>
            </a:rPr>
            <a:t>してください。</a:t>
          </a:r>
          <a:endParaRPr kumimoji="1" lang="ja-JP" altLang="en-US" sz="1100"/>
        </a:p>
      </xdr:txBody>
    </xdr:sp>
    <xdr:clientData/>
  </xdr:twoCellAnchor>
  <xdr:twoCellAnchor>
    <xdr:from>
      <xdr:col>1</xdr:col>
      <xdr:colOff>333375</xdr:colOff>
      <xdr:row>7</xdr:row>
      <xdr:rowOff>133350</xdr:rowOff>
    </xdr:from>
    <xdr:to>
      <xdr:col>10</xdr:col>
      <xdr:colOff>47624</xdr:colOff>
      <xdr:row>18</xdr:row>
      <xdr:rowOff>38100</xdr:rowOff>
    </xdr:to>
    <xdr:sp macro="" textlink="">
      <xdr:nvSpPr>
        <xdr:cNvPr id="7" name="四角形: 角を丸くする 6">
          <a:extLst>
            <a:ext uri="{FF2B5EF4-FFF2-40B4-BE49-F238E27FC236}">
              <a16:creationId xmlns:a16="http://schemas.microsoft.com/office/drawing/2014/main" id="{17DBB973-F217-4BCC-9D03-2567E73C9A82}"/>
            </a:ext>
          </a:extLst>
        </xdr:cNvPr>
        <xdr:cNvSpPr/>
      </xdr:nvSpPr>
      <xdr:spPr>
        <a:xfrm>
          <a:off x="685800" y="1343025"/>
          <a:ext cx="3114674" cy="2105025"/>
        </a:xfrm>
        <a:prstGeom prst="roundRect">
          <a:avLst/>
        </a:prstGeom>
        <a:noFill/>
        <a:ln>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209549</xdr:colOff>
      <xdr:row>3</xdr:row>
      <xdr:rowOff>142875</xdr:rowOff>
    </xdr:from>
    <xdr:to>
      <xdr:col>18</xdr:col>
      <xdr:colOff>209549</xdr:colOff>
      <xdr:row>9</xdr:row>
      <xdr:rowOff>9525</xdr:rowOff>
    </xdr:to>
    <xdr:sp macro="" textlink="">
      <xdr:nvSpPr>
        <xdr:cNvPr id="8" name="吹き出し: 角を丸めた四角形 7">
          <a:extLst>
            <a:ext uri="{FF2B5EF4-FFF2-40B4-BE49-F238E27FC236}">
              <a16:creationId xmlns:a16="http://schemas.microsoft.com/office/drawing/2014/main" id="{5E555F74-88ED-4D59-8B53-F55F2FB20204}"/>
            </a:ext>
          </a:extLst>
        </xdr:cNvPr>
        <xdr:cNvSpPr/>
      </xdr:nvSpPr>
      <xdr:spPr>
        <a:xfrm>
          <a:off x="3152774" y="666750"/>
          <a:ext cx="3714750" cy="895350"/>
        </a:xfrm>
        <a:prstGeom prst="wedgeRoundRectCallout">
          <a:avLst>
            <a:gd name="adj1" fmla="val -35340"/>
            <a:gd name="adj2" fmla="val 73102"/>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indent="0" algn="l"/>
          <a:r>
            <a:rPr kumimoji="1" lang="ja-JP" altLang="en-US" sz="1100">
              <a:solidFill>
                <a:schemeClr val="dk1"/>
              </a:solidFill>
              <a:latin typeface="+mn-lt"/>
              <a:ea typeface="+mn-ea"/>
              <a:cs typeface="+mn-cs"/>
            </a:rPr>
            <a:t>原則として、</a:t>
          </a:r>
          <a:r>
            <a:rPr kumimoji="1" lang="ja-JP" altLang="en-US" sz="1100" b="1">
              <a:solidFill>
                <a:srgbClr val="FF0000"/>
              </a:solidFill>
              <a:latin typeface="+mn-lt"/>
              <a:ea typeface="+mn-ea"/>
              <a:cs typeface="+mn-cs"/>
            </a:rPr>
            <a:t>交付申請時と同じ品名・同じ順番での記載</a:t>
          </a:r>
          <a:r>
            <a:rPr kumimoji="1" lang="ja-JP" altLang="en-US" sz="1100">
              <a:solidFill>
                <a:schemeClr val="dk1"/>
              </a:solidFill>
              <a:latin typeface="+mn-lt"/>
              <a:ea typeface="+mn-ea"/>
              <a:cs typeface="+mn-cs"/>
            </a:rPr>
            <a:t>としてください。</a:t>
          </a:r>
          <a:r>
            <a:rPr kumimoji="1" lang="en-US" altLang="ja-JP" sz="1100">
              <a:solidFill>
                <a:schemeClr val="dk1"/>
              </a:solidFill>
              <a:latin typeface="+mn-lt"/>
              <a:ea typeface="+mn-ea"/>
              <a:cs typeface="+mn-cs"/>
            </a:rPr>
            <a:t>0</a:t>
          </a:r>
          <a:r>
            <a:rPr kumimoji="1" lang="ja-JP" altLang="en-US" sz="1100">
              <a:solidFill>
                <a:schemeClr val="dk1"/>
              </a:solidFill>
              <a:latin typeface="+mn-lt"/>
              <a:ea typeface="+mn-ea"/>
              <a:cs typeface="+mn-cs"/>
            </a:rPr>
            <a:t>円の場合でも項目自体は設けた上で、内容変更の欄に〇をつけ、数量及び金額０としてください。</a:t>
          </a:r>
        </a:p>
      </xdr:txBody>
    </xdr:sp>
    <xdr:clientData/>
  </xdr:twoCellAnchor>
  <xdr:twoCellAnchor>
    <xdr:from>
      <xdr:col>17</xdr:col>
      <xdr:colOff>28575</xdr:colOff>
      <xdr:row>19</xdr:row>
      <xdr:rowOff>47625</xdr:rowOff>
    </xdr:from>
    <xdr:to>
      <xdr:col>27</xdr:col>
      <xdr:colOff>333376</xdr:colOff>
      <xdr:row>30</xdr:row>
      <xdr:rowOff>133350</xdr:rowOff>
    </xdr:to>
    <xdr:sp macro="" textlink="">
      <xdr:nvSpPr>
        <xdr:cNvPr id="10" name="吹き出し: 角を丸めた四角形 9">
          <a:extLst>
            <a:ext uri="{FF2B5EF4-FFF2-40B4-BE49-F238E27FC236}">
              <a16:creationId xmlns:a16="http://schemas.microsoft.com/office/drawing/2014/main" id="{E1EC52D5-D3E6-48AE-AC28-45C1A770AFAA}"/>
            </a:ext>
          </a:extLst>
        </xdr:cNvPr>
        <xdr:cNvSpPr/>
      </xdr:nvSpPr>
      <xdr:spPr>
        <a:xfrm>
          <a:off x="6334125" y="3629025"/>
          <a:ext cx="3476626" cy="1981200"/>
        </a:xfrm>
        <a:prstGeom prst="wedgeRoundRectCallout">
          <a:avLst>
            <a:gd name="adj1" fmla="val -28751"/>
            <a:gd name="adj2" fmla="val -7871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marL="0" indent="0" algn="l"/>
          <a:r>
            <a:rPr kumimoji="1" lang="ja-JP" altLang="en-US" sz="1100" b="0">
              <a:solidFill>
                <a:sysClr val="windowText" lastClr="000000"/>
              </a:solidFill>
              <a:latin typeface="+mn-lt"/>
              <a:ea typeface="+mn-ea"/>
              <a:cs typeface="+mn-cs"/>
            </a:rPr>
            <a:t>交付申請時から金額に変更があった場合、</a:t>
          </a:r>
          <a:r>
            <a:rPr kumimoji="1" lang="ja-JP" altLang="en-US" sz="1100" b="1">
              <a:solidFill>
                <a:srgbClr val="FF0000"/>
              </a:solidFill>
              <a:latin typeface="+mn-lt"/>
              <a:ea typeface="+mn-ea"/>
              <a:cs typeface="+mn-cs"/>
            </a:rPr>
            <a:t>減額の際には減額後の金額を、増額の場合には交付申請額と同額を記載</a:t>
          </a:r>
          <a:r>
            <a:rPr kumimoji="1" lang="ja-JP" altLang="en-US" sz="1100">
              <a:solidFill>
                <a:schemeClr val="dk1"/>
              </a:solidFill>
              <a:latin typeface="+mn-lt"/>
              <a:ea typeface="+mn-ea"/>
              <a:cs typeface="+mn-cs"/>
            </a:rPr>
            <a:t>してください。特に、通信販売での購入等で交付申請時には把握していなかったポイントの値引き等が発生した場合、補助対象経費から控除されますので、お間違いないようにしてください。</a:t>
          </a:r>
          <a:endParaRPr kumimoji="1" lang="en-US" altLang="ja-JP" sz="1100">
            <a:solidFill>
              <a:schemeClr val="dk1"/>
            </a:solidFill>
            <a:latin typeface="+mn-lt"/>
            <a:ea typeface="+mn-ea"/>
            <a:cs typeface="+mn-cs"/>
          </a:endParaRPr>
        </a:p>
        <a:p>
          <a:pPr marL="0" indent="0" algn="l"/>
          <a:r>
            <a:rPr kumimoji="1" lang="ja-JP" altLang="ja-JP" sz="1100">
              <a:solidFill>
                <a:schemeClr val="dk1"/>
              </a:solidFill>
              <a:effectLst/>
              <a:latin typeface="+mn-lt"/>
              <a:ea typeface="+mn-ea"/>
              <a:cs typeface="+mn-cs"/>
            </a:rPr>
            <a:t>（別紙３参照）</a:t>
          </a:r>
          <a:endParaRPr kumimoji="1" lang="en-US" altLang="ja-JP" sz="1100">
            <a:solidFill>
              <a:schemeClr val="dk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xdr:colOff>
      <xdr:row>1</xdr:row>
      <xdr:rowOff>0</xdr:rowOff>
    </xdr:from>
    <xdr:to>
      <xdr:col>7</xdr:col>
      <xdr:colOff>295276</xdr:colOff>
      <xdr:row>4</xdr:row>
      <xdr:rowOff>104775</xdr:rowOff>
    </xdr:to>
    <xdr:sp macro="" textlink="">
      <xdr:nvSpPr>
        <xdr:cNvPr id="2" name="楕円 1">
          <a:extLst>
            <a:ext uri="{FF2B5EF4-FFF2-40B4-BE49-F238E27FC236}">
              <a16:creationId xmlns:a16="http://schemas.microsoft.com/office/drawing/2014/main" id="{61B69292-E1F0-492F-9DA4-E5F21DE28DFD}"/>
            </a:ext>
          </a:extLst>
        </xdr:cNvPr>
        <xdr:cNvSpPr/>
      </xdr:nvSpPr>
      <xdr:spPr>
        <a:xfrm>
          <a:off x="2114551" y="276225"/>
          <a:ext cx="647700" cy="628650"/>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10</xdr:col>
      <xdr:colOff>0</xdr:colOff>
      <xdr:row>24</xdr:row>
      <xdr:rowOff>171449</xdr:rowOff>
    </xdr:from>
    <xdr:to>
      <xdr:col>10</xdr:col>
      <xdr:colOff>0</xdr:colOff>
      <xdr:row>28</xdr:row>
      <xdr:rowOff>9524</xdr:rowOff>
    </xdr:to>
    <xdr:sp macro="" textlink="">
      <xdr:nvSpPr>
        <xdr:cNvPr id="4" name="Line 11">
          <a:extLst>
            <a:ext uri="{FF2B5EF4-FFF2-40B4-BE49-F238E27FC236}">
              <a16:creationId xmlns:a16="http://schemas.microsoft.com/office/drawing/2014/main" id="{D918F005-D1A2-474B-9B1A-75A2BB3B5C85}"/>
            </a:ext>
          </a:extLst>
        </xdr:cNvPr>
        <xdr:cNvSpPr>
          <a:spLocks noChangeShapeType="1"/>
        </xdr:cNvSpPr>
      </xdr:nvSpPr>
      <xdr:spPr bwMode="auto">
        <a:xfrm>
          <a:off x="3533775" y="4791074"/>
          <a:ext cx="0" cy="523875"/>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314326</xdr:colOff>
      <xdr:row>0</xdr:row>
      <xdr:rowOff>142875</xdr:rowOff>
    </xdr:from>
    <xdr:to>
      <xdr:col>8</xdr:col>
      <xdr:colOff>266701</xdr:colOff>
      <xdr:row>5</xdr:row>
      <xdr:rowOff>123825</xdr:rowOff>
    </xdr:to>
    <xdr:sp macro="" textlink="">
      <xdr:nvSpPr>
        <xdr:cNvPr id="3" name="楕円 2">
          <a:extLst>
            <a:ext uri="{FF2B5EF4-FFF2-40B4-BE49-F238E27FC236}">
              <a16:creationId xmlns:a16="http://schemas.microsoft.com/office/drawing/2014/main" id="{B9166E5B-F491-4235-A412-91FF4102FAD6}"/>
            </a:ext>
          </a:extLst>
        </xdr:cNvPr>
        <xdr:cNvSpPr/>
      </xdr:nvSpPr>
      <xdr:spPr>
        <a:xfrm>
          <a:off x="2076451" y="142875"/>
          <a:ext cx="1009650" cy="84772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C00000"/>
              </a:solidFill>
            </a:rPr>
            <a:t>都庁学園理事長の実印</a:t>
          </a:r>
        </a:p>
      </xdr:txBody>
    </xdr:sp>
    <xdr:clientData/>
  </xdr:twoCellAnchor>
  <xdr:twoCellAnchor>
    <xdr:from>
      <xdr:col>1</xdr:col>
      <xdr:colOff>0</xdr:colOff>
      <xdr:row>46</xdr:row>
      <xdr:rowOff>9526</xdr:rowOff>
    </xdr:from>
    <xdr:to>
      <xdr:col>2</xdr:col>
      <xdr:colOff>238125</xdr:colOff>
      <xdr:row>46</xdr:row>
      <xdr:rowOff>9526</xdr:rowOff>
    </xdr:to>
    <xdr:sp macro="" textlink="">
      <xdr:nvSpPr>
        <xdr:cNvPr id="5" name="Line 11">
          <a:extLst>
            <a:ext uri="{FF2B5EF4-FFF2-40B4-BE49-F238E27FC236}">
              <a16:creationId xmlns:a16="http://schemas.microsoft.com/office/drawing/2014/main" id="{BFE34DDE-2BC6-4E15-9BA4-457214797E90}"/>
            </a:ext>
          </a:extLst>
        </xdr:cNvPr>
        <xdr:cNvSpPr>
          <a:spLocks noChangeShapeType="1"/>
        </xdr:cNvSpPr>
      </xdr:nvSpPr>
      <xdr:spPr bwMode="auto">
        <a:xfrm>
          <a:off x="352425" y="8077201"/>
          <a:ext cx="590550" cy="0"/>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18</xdr:col>
      <xdr:colOff>133350</xdr:colOff>
      <xdr:row>2</xdr:row>
      <xdr:rowOff>123825</xdr:rowOff>
    </xdr:from>
    <xdr:to>
      <xdr:col>25</xdr:col>
      <xdr:colOff>9525</xdr:colOff>
      <xdr:row>6</xdr:row>
      <xdr:rowOff>125730</xdr:rowOff>
    </xdr:to>
    <xdr:sp macro="" textlink="">
      <xdr:nvSpPr>
        <xdr:cNvPr id="6" name="角丸四角形吹き出し 13">
          <a:extLst>
            <a:ext uri="{FF2B5EF4-FFF2-40B4-BE49-F238E27FC236}">
              <a16:creationId xmlns:a16="http://schemas.microsoft.com/office/drawing/2014/main" id="{6C083C21-2A1D-449F-957A-8C9F12C114FA}"/>
            </a:ext>
          </a:extLst>
        </xdr:cNvPr>
        <xdr:cNvSpPr/>
      </xdr:nvSpPr>
      <xdr:spPr>
        <a:xfrm>
          <a:off x="6486525" y="466725"/>
          <a:ext cx="1990725" cy="697230"/>
        </a:xfrm>
        <a:prstGeom prst="wedgeRoundRectCallout">
          <a:avLst>
            <a:gd name="adj1" fmla="val -56554"/>
            <a:gd name="adj2" fmla="val -771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「実績報告３」は幼稚園ごとに作成</a:t>
          </a:r>
          <a:r>
            <a:rPr kumimoji="1" lang="ja-JP" altLang="ja-JP" sz="1100">
              <a:solidFill>
                <a:schemeClr val="dk1"/>
              </a:solidFill>
              <a:effectLst/>
              <a:latin typeface="+mn-lt"/>
              <a:ea typeface="+mn-ea"/>
              <a:cs typeface="+mn-cs"/>
            </a:rPr>
            <a:t>してください。</a:t>
          </a:r>
          <a:endParaRPr kumimoji="1" lang="ja-JP" altLang="en-US" sz="1100"/>
        </a:p>
      </xdr:txBody>
    </xdr:sp>
    <xdr:clientData/>
  </xdr:twoCellAnchor>
  <xdr:twoCellAnchor>
    <xdr:from>
      <xdr:col>2</xdr:col>
      <xdr:colOff>38100</xdr:colOff>
      <xdr:row>21</xdr:row>
      <xdr:rowOff>66675</xdr:rowOff>
    </xdr:from>
    <xdr:to>
      <xdr:col>13</xdr:col>
      <xdr:colOff>266700</xdr:colOff>
      <xdr:row>25</xdr:row>
      <xdr:rowOff>59055</xdr:rowOff>
    </xdr:to>
    <xdr:sp macro="" textlink="">
      <xdr:nvSpPr>
        <xdr:cNvPr id="9" name="角丸四角形吹き出し 13">
          <a:extLst>
            <a:ext uri="{FF2B5EF4-FFF2-40B4-BE49-F238E27FC236}">
              <a16:creationId xmlns:a16="http://schemas.microsoft.com/office/drawing/2014/main" id="{E561D2EC-52F5-46DC-983D-0869621187E3}"/>
            </a:ext>
          </a:extLst>
        </xdr:cNvPr>
        <xdr:cNvSpPr/>
      </xdr:nvSpPr>
      <xdr:spPr>
        <a:xfrm>
          <a:off x="742950" y="3733800"/>
          <a:ext cx="4114800" cy="697230"/>
        </a:xfrm>
        <a:prstGeom prst="wedgeRoundRectCallout">
          <a:avLst>
            <a:gd name="adj1" fmla="val -54437"/>
            <a:gd name="adj2" fmla="val -17302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ja-JP" sz="1100">
              <a:solidFill>
                <a:schemeClr val="dk1"/>
              </a:solidFill>
              <a:effectLst/>
              <a:latin typeface="+mn-lt"/>
              <a:ea typeface="+mn-ea"/>
              <a:cs typeface="+mn-cs"/>
            </a:rPr>
            <a:t>金額や購入点数に</a:t>
          </a:r>
          <a:r>
            <a:rPr kumimoji="1" lang="ja-JP" altLang="en-US" sz="1100"/>
            <a:t>変更のあった物品（「実績報告２」で〇をつけた物品）について、「交付申請２」の内容を抜粋・転記してください。</a:t>
          </a:r>
        </a:p>
      </xdr:txBody>
    </xdr:sp>
    <xdr:clientData/>
  </xdr:twoCellAnchor>
  <xdr:twoCellAnchor>
    <xdr:from>
      <xdr:col>2</xdr:col>
      <xdr:colOff>285750</xdr:colOff>
      <xdr:row>39</xdr:row>
      <xdr:rowOff>95250</xdr:rowOff>
    </xdr:from>
    <xdr:to>
      <xdr:col>14</xdr:col>
      <xdr:colOff>161925</xdr:colOff>
      <xdr:row>43</xdr:row>
      <xdr:rowOff>106680</xdr:rowOff>
    </xdr:to>
    <xdr:sp macro="" textlink="">
      <xdr:nvSpPr>
        <xdr:cNvPr id="10" name="角丸四角形吹き出し 13">
          <a:extLst>
            <a:ext uri="{FF2B5EF4-FFF2-40B4-BE49-F238E27FC236}">
              <a16:creationId xmlns:a16="http://schemas.microsoft.com/office/drawing/2014/main" id="{0B629EC3-208D-4354-AD6B-FCBDA89FEFE7}"/>
            </a:ext>
          </a:extLst>
        </xdr:cNvPr>
        <xdr:cNvSpPr/>
      </xdr:nvSpPr>
      <xdr:spPr>
        <a:xfrm>
          <a:off x="990600" y="6962775"/>
          <a:ext cx="4114800" cy="697230"/>
        </a:xfrm>
        <a:prstGeom prst="wedgeRoundRectCallout">
          <a:avLst>
            <a:gd name="adj1" fmla="val -54437"/>
            <a:gd name="adj2" fmla="val -17302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ja-JP" sz="1100">
              <a:solidFill>
                <a:schemeClr val="dk1"/>
              </a:solidFill>
              <a:effectLst/>
              <a:latin typeface="+mn-lt"/>
              <a:ea typeface="+mn-ea"/>
              <a:cs typeface="+mn-cs"/>
            </a:rPr>
            <a:t>金額や購入点数に</a:t>
          </a:r>
          <a:r>
            <a:rPr kumimoji="1" lang="ja-JP" altLang="en-US" sz="1100"/>
            <a:t>変更のあった物品</a:t>
          </a:r>
          <a:r>
            <a:rPr kumimoji="1" lang="ja-JP" altLang="ja-JP" sz="1100">
              <a:solidFill>
                <a:schemeClr val="dk1"/>
              </a:solidFill>
              <a:effectLst/>
              <a:latin typeface="+mn-lt"/>
              <a:ea typeface="+mn-ea"/>
              <a:cs typeface="+mn-cs"/>
            </a:rPr>
            <a:t>（「実績報告２」で〇をつけた物品）</a:t>
          </a:r>
          <a:r>
            <a:rPr kumimoji="1" lang="ja-JP" altLang="en-US" sz="1100"/>
            <a:t>について、「実績報告２」の内容に補足の上転記してください。</a:t>
          </a:r>
        </a:p>
      </xdr:txBody>
    </xdr:sp>
    <xdr:clientData/>
  </xdr:twoCellAnchor>
  <xdr:twoCellAnchor>
    <xdr:from>
      <xdr:col>7</xdr:col>
      <xdr:colOff>142874</xdr:colOff>
      <xdr:row>53</xdr:row>
      <xdr:rowOff>142875</xdr:rowOff>
    </xdr:from>
    <xdr:to>
      <xdr:col>12</xdr:col>
      <xdr:colOff>95249</xdr:colOff>
      <xdr:row>57</xdr:row>
      <xdr:rowOff>154305</xdr:rowOff>
    </xdr:to>
    <xdr:sp macro="" textlink="">
      <xdr:nvSpPr>
        <xdr:cNvPr id="11" name="角丸四角形吹き出し 13">
          <a:extLst>
            <a:ext uri="{FF2B5EF4-FFF2-40B4-BE49-F238E27FC236}">
              <a16:creationId xmlns:a16="http://schemas.microsoft.com/office/drawing/2014/main" id="{97EC712C-0D61-4478-8AC7-F98F15052984}"/>
            </a:ext>
          </a:extLst>
        </xdr:cNvPr>
        <xdr:cNvSpPr/>
      </xdr:nvSpPr>
      <xdr:spPr>
        <a:xfrm>
          <a:off x="2609849" y="9410700"/>
          <a:ext cx="1724025" cy="697230"/>
        </a:xfrm>
        <a:prstGeom prst="wedgeRoundRectCallout">
          <a:avLst>
            <a:gd name="adj1" fmla="val -83141"/>
            <a:gd name="adj2" fmla="val -5553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事業変更の理由は簡潔に記載してください。</a:t>
          </a:r>
        </a:p>
      </xdr:txBody>
    </xdr:sp>
    <xdr:clientData/>
  </xdr:twoCellAnchor>
  <xdr:twoCellAnchor>
    <xdr:from>
      <xdr:col>19</xdr:col>
      <xdr:colOff>200025</xdr:colOff>
      <xdr:row>36</xdr:row>
      <xdr:rowOff>38100</xdr:rowOff>
    </xdr:from>
    <xdr:to>
      <xdr:col>25</xdr:col>
      <xdr:colOff>9525</xdr:colOff>
      <xdr:row>44</xdr:row>
      <xdr:rowOff>66676</xdr:rowOff>
    </xdr:to>
    <xdr:sp macro="" textlink="">
      <xdr:nvSpPr>
        <xdr:cNvPr id="7" name="角丸四角形吹き出し 13">
          <a:extLst>
            <a:ext uri="{FF2B5EF4-FFF2-40B4-BE49-F238E27FC236}">
              <a16:creationId xmlns:a16="http://schemas.microsoft.com/office/drawing/2014/main" id="{AAFC11F7-92A6-43D4-972B-F795CD7D7F7E}"/>
            </a:ext>
          </a:extLst>
        </xdr:cNvPr>
        <xdr:cNvSpPr/>
      </xdr:nvSpPr>
      <xdr:spPr>
        <a:xfrm>
          <a:off x="6905625" y="6391275"/>
          <a:ext cx="1571625" cy="1400176"/>
        </a:xfrm>
        <a:prstGeom prst="wedgeRoundRectCallout">
          <a:avLst>
            <a:gd name="adj1" fmla="val -153735"/>
            <a:gd name="adj2" fmla="val -8260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ポイントの取得やクーポンの使用等による値引きの場合、数字の前にマイナス記号「</a:t>
          </a:r>
          <a:r>
            <a:rPr kumimoji="1" lang="en-US" altLang="ja-JP" sz="1100"/>
            <a:t>-</a:t>
          </a:r>
          <a:r>
            <a:rPr kumimoji="1" lang="ja-JP" altLang="en-US" sz="1100"/>
            <a:t>」を入力してください。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xdr:colOff>
      <xdr:row>1</xdr:row>
      <xdr:rowOff>0</xdr:rowOff>
    </xdr:from>
    <xdr:to>
      <xdr:col>7</xdr:col>
      <xdr:colOff>295276</xdr:colOff>
      <xdr:row>4</xdr:row>
      <xdr:rowOff>104775</xdr:rowOff>
    </xdr:to>
    <xdr:sp macro="" textlink="">
      <xdr:nvSpPr>
        <xdr:cNvPr id="2" name="楕円 1">
          <a:extLst>
            <a:ext uri="{FF2B5EF4-FFF2-40B4-BE49-F238E27FC236}">
              <a16:creationId xmlns:a16="http://schemas.microsoft.com/office/drawing/2014/main" id="{0780B0C4-CC9E-48D5-998D-336DF917E8D0}"/>
            </a:ext>
          </a:extLst>
        </xdr:cNvPr>
        <xdr:cNvSpPr/>
      </xdr:nvSpPr>
      <xdr:spPr>
        <a:xfrm>
          <a:off x="2114551" y="171450"/>
          <a:ext cx="647700" cy="628650"/>
        </a:xfrm>
        <a:prstGeom prst="ellipse">
          <a:avLst/>
        </a:prstGeom>
        <a:noFill/>
        <a:ln w="9525" cap="flat" cmpd="sng" algn="ctr">
          <a:solidFill>
            <a:sysClr val="windowText" lastClr="000000"/>
          </a:solidFill>
          <a:prstDash val="sysDot"/>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hangingPunct="0"/>
          <a:r>
            <a:rPr lang="ja-JP" sz="1050">
              <a:solidFill>
                <a:sysClr val="windowText" lastClr="000000"/>
              </a:solidFill>
              <a:effectLst/>
              <a:latin typeface="Times New Roman" panose="02020603050405020304" pitchFamily="18" charset="0"/>
              <a:ea typeface="ＭＳ 明朝" panose="02020609040205080304" pitchFamily="17" charset="-128"/>
              <a:cs typeface="ＭＳ 明朝" panose="02020609040205080304" pitchFamily="17" charset="-128"/>
            </a:rPr>
            <a:t>捨印</a:t>
          </a:r>
        </a:p>
      </xdr:txBody>
    </xdr:sp>
    <xdr:clientData/>
  </xdr:twoCellAnchor>
  <xdr:twoCellAnchor>
    <xdr:from>
      <xdr:col>10</xdr:col>
      <xdr:colOff>0</xdr:colOff>
      <xdr:row>24</xdr:row>
      <xdr:rowOff>171449</xdr:rowOff>
    </xdr:from>
    <xdr:to>
      <xdr:col>10</xdr:col>
      <xdr:colOff>0</xdr:colOff>
      <xdr:row>28</xdr:row>
      <xdr:rowOff>9524</xdr:rowOff>
    </xdr:to>
    <xdr:sp macro="" textlink="">
      <xdr:nvSpPr>
        <xdr:cNvPr id="3" name="Line 11">
          <a:extLst>
            <a:ext uri="{FF2B5EF4-FFF2-40B4-BE49-F238E27FC236}">
              <a16:creationId xmlns:a16="http://schemas.microsoft.com/office/drawing/2014/main" id="{CA4A3320-B191-408D-8CEC-E94E32379064}"/>
            </a:ext>
          </a:extLst>
        </xdr:cNvPr>
        <xdr:cNvSpPr>
          <a:spLocks noChangeShapeType="1"/>
        </xdr:cNvSpPr>
      </xdr:nvSpPr>
      <xdr:spPr bwMode="auto">
        <a:xfrm>
          <a:off x="3533775" y="4371974"/>
          <a:ext cx="0" cy="523875"/>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5</xdr:col>
      <xdr:colOff>314326</xdr:colOff>
      <xdr:row>0</xdr:row>
      <xdr:rowOff>142875</xdr:rowOff>
    </xdr:from>
    <xdr:to>
      <xdr:col>8</xdr:col>
      <xdr:colOff>266701</xdr:colOff>
      <xdr:row>5</xdr:row>
      <xdr:rowOff>123825</xdr:rowOff>
    </xdr:to>
    <xdr:sp macro="" textlink="">
      <xdr:nvSpPr>
        <xdr:cNvPr id="4" name="楕円 3">
          <a:extLst>
            <a:ext uri="{FF2B5EF4-FFF2-40B4-BE49-F238E27FC236}">
              <a16:creationId xmlns:a16="http://schemas.microsoft.com/office/drawing/2014/main" id="{1B5D67D9-57F2-4C0F-9325-B26420DE69F4}"/>
            </a:ext>
          </a:extLst>
        </xdr:cNvPr>
        <xdr:cNvSpPr/>
      </xdr:nvSpPr>
      <xdr:spPr>
        <a:xfrm>
          <a:off x="2076451" y="142875"/>
          <a:ext cx="1009650" cy="84772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00" b="1">
              <a:solidFill>
                <a:srgbClr val="C00000"/>
              </a:solidFill>
            </a:rPr>
            <a:t>都庁学園理事長の実印</a:t>
          </a:r>
        </a:p>
      </xdr:txBody>
    </xdr:sp>
    <xdr:clientData/>
  </xdr:twoCellAnchor>
  <xdr:twoCellAnchor>
    <xdr:from>
      <xdr:col>1</xdr:col>
      <xdr:colOff>0</xdr:colOff>
      <xdr:row>46</xdr:row>
      <xdr:rowOff>9526</xdr:rowOff>
    </xdr:from>
    <xdr:to>
      <xdr:col>2</xdr:col>
      <xdr:colOff>238125</xdr:colOff>
      <xdr:row>46</xdr:row>
      <xdr:rowOff>9526</xdr:rowOff>
    </xdr:to>
    <xdr:sp macro="" textlink="">
      <xdr:nvSpPr>
        <xdr:cNvPr id="5" name="Line 11">
          <a:extLst>
            <a:ext uri="{FF2B5EF4-FFF2-40B4-BE49-F238E27FC236}">
              <a16:creationId xmlns:a16="http://schemas.microsoft.com/office/drawing/2014/main" id="{30DEBF5A-DEA9-4F41-8920-49F56483EA7D}"/>
            </a:ext>
          </a:extLst>
        </xdr:cNvPr>
        <xdr:cNvSpPr>
          <a:spLocks noChangeShapeType="1"/>
        </xdr:cNvSpPr>
      </xdr:nvSpPr>
      <xdr:spPr bwMode="auto">
        <a:xfrm>
          <a:off x="352425" y="8077201"/>
          <a:ext cx="590550" cy="0"/>
        </a:xfrm>
        <a:prstGeom prst="line">
          <a:avLst/>
        </a:prstGeom>
        <a:noFill/>
        <a:ln w="31750">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18</xdr:col>
      <xdr:colOff>266700</xdr:colOff>
      <xdr:row>2</xdr:row>
      <xdr:rowOff>85725</xdr:rowOff>
    </xdr:from>
    <xdr:to>
      <xdr:col>25</xdr:col>
      <xdr:colOff>0</xdr:colOff>
      <xdr:row>6</xdr:row>
      <xdr:rowOff>87630</xdr:rowOff>
    </xdr:to>
    <xdr:sp macro="" textlink="">
      <xdr:nvSpPr>
        <xdr:cNvPr id="6" name="角丸四角形吹き出し 13">
          <a:extLst>
            <a:ext uri="{FF2B5EF4-FFF2-40B4-BE49-F238E27FC236}">
              <a16:creationId xmlns:a16="http://schemas.microsoft.com/office/drawing/2014/main" id="{73D67CD9-B50B-421D-A9F1-E8D809CC5772}"/>
            </a:ext>
          </a:extLst>
        </xdr:cNvPr>
        <xdr:cNvSpPr/>
      </xdr:nvSpPr>
      <xdr:spPr>
        <a:xfrm>
          <a:off x="6619875" y="428625"/>
          <a:ext cx="1847850" cy="697230"/>
        </a:xfrm>
        <a:prstGeom prst="wedgeRoundRectCallout">
          <a:avLst>
            <a:gd name="adj1" fmla="val -56554"/>
            <a:gd name="adj2" fmla="val -7719"/>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「実績報告３」は幼稚園ごとに作成</a:t>
          </a:r>
          <a:r>
            <a:rPr kumimoji="1" lang="ja-JP" altLang="ja-JP" sz="1100">
              <a:solidFill>
                <a:schemeClr val="dk1"/>
              </a:solidFill>
              <a:effectLst/>
              <a:latin typeface="+mn-lt"/>
              <a:ea typeface="+mn-ea"/>
              <a:cs typeface="+mn-cs"/>
            </a:rPr>
            <a:t>してください。</a:t>
          </a:r>
          <a:endParaRPr kumimoji="1" lang="ja-JP" altLang="en-US" sz="1100"/>
        </a:p>
      </xdr:txBody>
    </xdr:sp>
    <xdr:clientData/>
  </xdr:twoCellAnchor>
  <xdr:twoCellAnchor>
    <xdr:from>
      <xdr:col>2</xdr:col>
      <xdr:colOff>85725</xdr:colOff>
      <xdr:row>19</xdr:row>
      <xdr:rowOff>76200</xdr:rowOff>
    </xdr:from>
    <xdr:to>
      <xdr:col>13</xdr:col>
      <xdr:colOff>314325</xdr:colOff>
      <xdr:row>23</xdr:row>
      <xdr:rowOff>49530</xdr:rowOff>
    </xdr:to>
    <xdr:sp macro="" textlink="">
      <xdr:nvSpPr>
        <xdr:cNvPr id="7" name="角丸四角形吹き出し 13">
          <a:extLst>
            <a:ext uri="{FF2B5EF4-FFF2-40B4-BE49-F238E27FC236}">
              <a16:creationId xmlns:a16="http://schemas.microsoft.com/office/drawing/2014/main" id="{D5ABFD7A-D0E2-4EA2-A92E-F1AEFF8F60C5}"/>
            </a:ext>
          </a:extLst>
        </xdr:cNvPr>
        <xdr:cNvSpPr/>
      </xdr:nvSpPr>
      <xdr:spPr>
        <a:xfrm>
          <a:off x="790575" y="3381375"/>
          <a:ext cx="4114800" cy="697230"/>
        </a:xfrm>
        <a:prstGeom prst="wedgeRoundRectCallout">
          <a:avLst>
            <a:gd name="adj1" fmla="val -54437"/>
            <a:gd name="adj2" fmla="val -17302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金額や購入点数に変更のあった物品（「実績報告２」で〇をつけた物品）について、「交付申請２」の内容を抜粋・転記してください。</a:t>
          </a:r>
        </a:p>
      </xdr:txBody>
    </xdr:sp>
    <xdr:clientData/>
  </xdr:twoCellAnchor>
  <xdr:twoCellAnchor>
    <xdr:from>
      <xdr:col>2</xdr:col>
      <xdr:colOff>85725</xdr:colOff>
      <xdr:row>36</xdr:row>
      <xdr:rowOff>47625</xdr:rowOff>
    </xdr:from>
    <xdr:to>
      <xdr:col>13</xdr:col>
      <xdr:colOff>314325</xdr:colOff>
      <xdr:row>40</xdr:row>
      <xdr:rowOff>59055</xdr:rowOff>
    </xdr:to>
    <xdr:sp macro="" textlink="">
      <xdr:nvSpPr>
        <xdr:cNvPr id="8" name="角丸四角形吹き出し 13">
          <a:extLst>
            <a:ext uri="{FF2B5EF4-FFF2-40B4-BE49-F238E27FC236}">
              <a16:creationId xmlns:a16="http://schemas.microsoft.com/office/drawing/2014/main" id="{AB875480-5A1C-4609-B02E-0BEBC4996B10}"/>
            </a:ext>
          </a:extLst>
        </xdr:cNvPr>
        <xdr:cNvSpPr/>
      </xdr:nvSpPr>
      <xdr:spPr>
        <a:xfrm>
          <a:off x="790575" y="6400800"/>
          <a:ext cx="4114800" cy="697230"/>
        </a:xfrm>
        <a:prstGeom prst="wedgeRoundRectCallout">
          <a:avLst>
            <a:gd name="adj1" fmla="val -54437"/>
            <a:gd name="adj2" fmla="val -17302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ja-JP" sz="1100">
              <a:solidFill>
                <a:schemeClr val="dk1"/>
              </a:solidFill>
              <a:effectLst/>
              <a:latin typeface="+mn-lt"/>
              <a:ea typeface="+mn-ea"/>
              <a:cs typeface="+mn-cs"/>
            </a:rPr>
            <a:t>金額や購入点数に</a:t>
          </a:r>
          <a:r>
            <a:rPr kumimoji="1" lang="ja-JP" altLang="en-US" sz="1100"/>
            <a:t>変更のあった物品</a:t>
          </a:r>
          <a:r>
            <a:rPr kumimoji="1" lang="ja-JP" altLang="ja-JP" sz="1100">
              <a:solidFill>
                <a:schemeClr val="dk1"/>
              </a:solidFill>
              <a:effectLst/>
              <a:latin typeface="+mn-lt"/>
              <a:ea typeface="+mn-ea"/>
              <a:cs typeface="+mn-cs"/>
            </a:rPr>
            <a:t>（「実績報告２」で〇をつけた物品）</a:t>
          </a:r>
          <a:r>
            <a:rPr kumimoji="1" lang="ja-JP" altLang="en-US" sz="1100"/>
            <a:t>について、「実績報告２」の内容に補足の上転記してください。</a:t>
          </a:r>
        </a:p>
      </xdr:txBody>
    </xdr:sp>
    <xdr:clientData/>
  </xdr:twoCellAnchor>
  <xdr:twoCellAnchor>
    <xdr:from>
      <xdr:col>5</xdr:col>
      <xdr:colOff>171450</xdr:colOff>
      <xdr:row>53</xdr:row>
      <xdr:rowOff>114300</xdr:rowOff>
    </xdr:from>
    <xdr:to>
      <xdr:col>10</xdr:col>
      <xdr:colOff>123825</xdr:colOff>
      <xdr:row>57</xdr:row>
      <xdr:rowOff>125730</xdr:rowOff>
    </xdr:to>
    <xdr:sp macro="" textlink="">
      <xdr:nvSpPr>
        <xdr:cNvPr id="9" name="角丸四角形吹き出し 13">
          <a:extLst>
            <a:ext uri="{FF2B5EF4-FFF2-40B4-BE49-F238E27FC236}">
              <a16:creationId xmlns:a16="http://schemas.microsoft.com/office/drawing/2014/main" id="{F8B9D150-6DF3-4649-8863-7CBFAA88D4E3}"/>
            </a:ext>
          </a:extLst>
        </xdr:cNvPr>
        <xdr:cNvSpPr/>
      </xdr:nvSpPr>
      <xdr:spPr>
        <a:xfrm>
          <a:off x="1933575" y="9382125"/>
          <a:ext cx="1724025" cy="697230"/>
        </a:xfrm>
        <a:prstGeom prst="wedgeRoundRectCallout">
          <a:avLst>
            <a:gd name="adj1" fmla="val -83141"/>
            <a:gd name="adj2" fmla="val -55534"/>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事業変更の理由は簡潔に記載してください。</a:t>
          </a:r>
        </a:p>
      </xdr:txBody>
    </xdr:sp>
    <xdr:clientData/>
  </xdr:twoCellAnchor>
  <xdr:twoCellAnchor>
    <xdr:from>
      <xdr:col>19</xdr:col>
      <xdr:colOff>152400</xdr:colOff>
      <xdr:row>34</xdr:row>
      <xdr:rowOff>38100</xdr:rowOff>
    </xdr:from>
    <xdr:to>
      <xdr:col>24</xdr:col>
      <xdr:colOff>314325</xdr:colOff>
      <xdr:row>42</xdr:row>
      <xdr:rowOff>66676</xdr:rowOff>
    </xdr:to>
    <xdr:sp macro="" textlink="">
      <xdr:nvSpPr>
        <xdr:cNvPr id="10" name="角丸四角形吹き出し 13">
          <a:extLst>
            <a:ext uri="{FF2B5EF4-FFF2-40B4-BE49-F238E27FC236}">
              <a16:creationId xmlns:a16="http://schemas.microsoft.com/office/drawing/2014/main" id="{04426009-DD3D-4AA8-B217-A0988651C599}"/>
            </a:ext>
          </a:extLst>
        </xdr:cNvPr>
        <xdr:cNvSpPr/>
      </xdr:nvSpPr>
      <xdr:spPr>
        <a:xfrm>
          <a:off x="6858000" y="6048375"/>
          <a:ext cx="1571625" cy="1400176"/>
        </a:xfrm>
        <a:prstGeom prst="wedgeRoundRectCallout">
          <a:avLst>
            <a:gd name="adj1" fmla="val -153735"/>
            <a:gd name="adj2" fmla="val -8260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r>
            <a:rPr kumimoji="1" lang="ja-JP" altLang="en-US" sz="1100"/>
            <a:t>ポイントの取得やクーポンの使用等による値引きの場合、数字の前にマイナス記号「</a:t>
          </a:r>
          <a:r>
            <a:rPr kumimoji="1" lang="en-US" altLang="ja-JP" sz="1100"/>
            <a:t>-</a:t>
          </a:r>
          <a:r>
            <a:rPr kumimoji="1" lang="ja-JP" altLang="en-US" sz="1100"/>
            <a:t>」を入力してください。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1161501@section.metro.tokyo.jp"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sheetPr>
  <dimension ref="A1:AV69"/>
  <sheetViews>
    <sheetView tabSelected="1" view="pageBreakPreview" zoomScale="99" zoomScaleNormal="115" zoomScaleSheetLayoutView="99" workbookViewId="0">
      <selection activeCell="H7" sqref="H7"/>
    </sheetView>
  </sheetViews>
  <sheetFormatPr defaultColWidth="8.7265625" defaultRowHeight="13.5"/>
  <cols>
    <col min="1" max="1" width="2.81640625" style="1" customWidth="1"/>
    <col min="2" max="103" width="3.6328125" style="1" customWidth="1"/>
    <col min="104" max="16384" width="8.7265625" style="1"/>
  </cols>
  <sheetData>
    <row r="1" spans="1:41" ht="14.25" thickBot="1">
      <c r="A1" s="1" t="s">
        <v>24</v>
      </c>
      <c r="N1" s="2" t="s">
        <v>102</v>
      </c>
      <c r="O1" s="11" t="s">
        <v>103</v>
      </c>
      <c r="P1" s="2" t="s">
        <v>0</v>
      </c>
      <c r="Q1" s="11" t="s">
        <v>120</v>
      </c>
      <c r="R1" s="2" t="s">
        <v>1</v>
      </c>
      <c r="S1" s="11" t="s">
        <v>121</v>
      </c>
      <c r="T1" s="2" t="s">
        <v>2</v>
      </c>
      <c r="AA1" s="2"/>
      <c r="AB1" s="11"/>
      <c r="AC1" s="2"/>
      <c r="AD1" s="11"/>
      <c r="AE1" s="2"/>
      <c r="AF1" s="11"/>
      <c r="AG1" s="2"/>
    </row>
    <row r="2" spans="1:41">
      <c r="A2" s="190" t="s">
        <v>23</v>
      </c>
      <c r="B2" s="191"/>
      <c r="C2" s="191"/>
      <c r="D2" s="192"/>
    </row>
    <row r="3" spans="1:41" ht="14.25" customHeight="1" thickBot="1">
      <c r="A3" s="193"/>
      <c r="B3" s="194"/>
      <c r="C3" s="194"/>
      <c r="D3" s="195"/>
      <c r="H3" s="69"/>
      <c r="I3" s="69"/>
      <c r="J3" s="69"/>
      <c r="K3" s="213"/>
      <c r="L3" s="213"/>
      <c r="M3" s="213"/>
      <c r="N3" s="100" t="s">
        <v>3</v>
      </c>
      <c r="O3" s="214"/>
      <c r="P3" s="116">
        <v>1</v>
      </c>
      <c r="Q3" s="116">
        <v>1</v>
      </c>
      <c r="R3" s="116">
        <v>1</v>
      </c>
      <c r="S3" s="116">
        <v>1</v>
      </c>
      <c r="T3" s="116">
        <v>1</v>
      </c>
      <c r="X3" s="69"/>
      <c r="Y3" s="69"/>
      <c r="Z3" s="69"/>
      <c r="AA3" s="3"/>
      <c r="AB3" s="3"/>
    </row>
    <row r="4" spans="1:41">
      <c r="A4" s="14"/>
      <c r="B4" s="14"/>
      <c r="C4" s="14"/>
      <c r="D4" s="14"/>
      <c r="H4" s="69"/>
      <c r="I4" s="69"/>
      <c r="J4" s="69"/>
      <c r="K4" s="213"/>
      <c r="L4" s="213"/>
      <c r="M4" s="213"/>
      <c r="N4" s="215"/>
      <c r="O4" s="216"/>
      <c r="P4" s="117"/>
      <c r="Q4" s="117"/>
      <c r="R4" s="117"/>
      <c r="S4" s="117"/>
      <c r="T4" s="117"/>
      <c r="X4" s="69"/>
      <c r="Y4" s="69"/>
      <c r="Z4" s="69"/>
      <c r="AA4" s="3"/>
      <c r="AB4" s="3"/>
    </row>
    <row r="5" spans="1:41" ht="13.5" customHeight="1">
      <c r="E5" s="211"/>
      <c r="F5" s="211"/>
      <c r="G5" s="211"/>
      <c r="K5" s="217" t="s">
        <v>79</v>
      </c>
      <c r="L5" s="217"/>
      <c r="M5" s="218"/>
      <c r="N5" s="212" t="s">
        <v>121</v>
      </c>
      <c r="O5" s="212" t="s">
        <v>121</v>
      </c>
      <c r="P5" s="118" t="s">
        <v>121</v>
      </c>
      <c r="Q5" s="118" t="s">
        <v>121</v>
      </c>
      <c r="R5" s="118" t="s">
        <v>121</v>
      </c>
      <c r="S5" s="118" t="s">
        <v>121</v>
      </c>
      <c r="T5" s="118" t="s">
        <v>121</v>
      </c>
      <c r="AA5" s="78"/>
      <c r="AB5" s="78"/>
      <c r="AC5" s="78"/>
      <c r="AD5" s="78"/>
      <c r="AE5" s="78"/>
      <c r="AF5" s="78"/>
      <c r="AG5" s="78"/>
    </row>
    <row r="6" spans="1:41" ht="13.5" customHeight="1">
      <c r="E6" s="211"/>
      <c r="F6" s="211"/>
      <c r="G6" s="211"/>
      <c r="K6" s="217"/>
      <c r="L6" s="217"/>
      <c r="M6" s="218"/>
      <c r="N6" s="119"/>
      <c r="O6" s="119"/>
      <c r="P6" s="119"/>
      <c r="Q6" s="119"/>
      <c r="R6" s="119"/>
      <c r="S6" s="119"/>
      <c r="T6" s="119"/>
      <c r="AA6" s="78"/>
      <c r="AB6" s="78"/>
      <c r="AC6" s="78"/>
      <c r="AD6" s="78"/>
      <c r="AE6" s="78"/>
      <c r="AF6" s="78"/>
      <c r="AG6" s="78"/>
    </row>
    <row r="7" spans="1:41">
      <c r="I7" s="68"/>
      <c r="J7" s="69"/>
      <c r="L7" s="68" t="s">
        <v>74</v>
      </c>
      <c r="M7" s="69" t="s">
        <v>77</v>
      </c>
      <c r="N7" s="68"/>
      <c r="Y7" s="68"/>
      <c r="Z7" s="69"/>
      <c r="AA7" s="68"/>
    </row>
    <row r="8" spans="1:41">
      <c r="A8" s="1" t="s">
        <v>4</v>
      </c>
    </row>
    <row r="10" spans="1:41" ht="13.5" customHeight="1">
      <c r="F10" s="49"/>
      <c r="G10" s="3"/>
      <c r="H10" s="3"/>
      <c r="I10" s="196" t="s">
        <v>78</v>
      </c>
      <c r="J10" s="100"/>
      <c r="K10" s="100"/>
      <c r="L10" s="100"/>
      <c r="M10" s="205" t="s">
        <v>122</v>
      </c>
      <c r="N10" s="205"/>
      <c r="O10" s="205"/>
      <c r="P10" s="205"/>
      <c r="Q10" s="205"/>
      <c r="R10" s="205"/>
      <c r="S10" s="205"/>
      <c r="T10" s="205"/>
      <c r="AD10" s="49"/>
      <c r="AE10" s="3"/>
      <c r="AF10" s="3"/>
      <c r="AG10" s="3"/>
      <c r="AH10" s="3"/>
      <c r="AI10" s="3"/>
      <c r="AJ10" s="3"/>
      <c r="AK10" s="3"/>
      <c r="AL10" s="3"/>
      <c r="AM10" s="3"/>
      <c r="AN10" s="3"/>
      <c r="AO10" s="3"/>
    </row>
    <row r="11" spans="1:41">
      <c r="F11" s="3"/>
      <c r="G11" s="3"/>
      <c r="H11" s="3"/>
      <c r="I11" s="100"/>
      <c r="J11" s="100"/>
      <c r="K11" s="100"/>
      <c r="L11" s="100"/>
      <c r="M11" s="206"/>
      <c r="N11" s="206"/>
      <c r="O11" s="206"/>
      <c r="P11" s="206"/>
      <c r="Q11" s="206"/>
      <c r="R11" s="206"/>
      <c r="S11" s="206"/>
      <c r="T11" s="206"/>
      <c r="AD11" s="3"/>
      <c r="AE11" s="3"/>
      <c r="AF11" s="3"/>
      <c r="AG11" s="3"/>
      <c r="AH11" s="3"/>
      <c r="AI11" s="3"/>
      <c r="AJ11" s="3"/>
      <c r="AK11" s="3"/>
      <c r="AL11" s="3"/>
      <c r="AM11" s="3"/>
      <c r="AN11" s="3"/>
      <c r="AO11" s="3"/>
    </row>
    <row r="12" spans="1:41" ht="13.5" customHeight="1">
      <c r="F12" s="49"/>
      <c r="G12" s="3"/>
      <c r="H12" s="3"/>
      <c r="I12" s="196" t="s">
        <v>76</v>
      </c>
      <c r="J12" s="100"/>
      <c r="K12" s="100"/>
      <c r="L12" s="100"/>
      <c r="M12" s="197" t="s">
        <v>123</v>
      </c>
      <c r="N12" s="197"/>
      <c r="O12" s="197"/>
      <c r="P12" s="197"/>
      <c r="Q12" s="197"/>
      <c r="R12" s="197"/>
      <c r="S12" s="197"/>
      <c r="T12" s="197"/>
      <c r="AD12" s="49"/>
      <c r="AE12" s="3"/>
      <c r="AF12" s="3"/>
      <c r="AG12" s="3"/>
      <c r="AH12" s="3"/>
      <c r="AI12" s="3"/>
      <c r="AJ12" s="3"/>
      <c r="AK12" s="3"/>
      <c r="AL12" s="3"/>
      <c r="AM12" s="3"/>
      <c r="AN12" s="3"/>
      <c r="AO12" s="3"/>
    </row>
    <row r="13" spans="1:41">
      <c r="F13" s="3"/>
      <c r="G13" s="3"/>
      <c r="H13" s="3"/>
      <c r="I13" s="100"/>
      <c r="J13" s="100"/>
      <c r="K13" s="100"/>
      <c r="L13" s="100"/>
      <c r="M13" s="198"/>
      <c r="N13" s="198"/>
      <c r="O13" s="198"/>
      <c r="P13" s="198"/>
      <c r="Q13" s="198"/>
      <c r="R13" s="198"/>
      <c r="S13" s="198"/>
      <c r="T13" s="198"/>
      <c r="AD13" s="3"/>
      <c r="AE13" s="3"/>
      <c r="AF13" s="3"/>
      <c r="AG13" s="3"/>
      <c r="AH13" s="3"/>
      <c r="AI13" s="3"/>
      <c r="AJ13" s="3"/>
      <c r="AK13" s="3"/>
      <c r="AL13" s="3"/>
      <c r="AM13" s="3"/>
      <c r="AN13" s="3"/>
      <c r="AO13" s="3"/>
    </row>
    <row r="14" spans="1:41">
      <c r="F14" s="3"/>
      <c r="G14" s="3"/>
      <c r="H14" s="3"/>
      <c r="I14" s="100" t="s">
        <v>20</v>
      </c>
      <c r="J14" s="100"/>
      <c r="K14" s="100"/>
      <c r="L14" s="100"/>
      <c r="M14" s="197" t="s">
        <v>124</v>
      </c>
      <c r="N14" s="197"/>
      <c r="O14" s="197"/>
      <c r="P14" s="197"/>
      <c r="Q14" s="197"/>
      <c r="R14" s="197"/>
      <c r="S14" s="197"/>
      <c r="T14" s="219" t="s">
        <v>6</v>
      </c>
      <c r="AD14" s="3"/>
      <c r="AE14" s="3"/>
      <c r="AF14" s="3"/>
      <c r="AG14" s="3"/>
      <c r="AH14" s="3"/>
      <c r="AI14" s="3"/>
      <c r="AJ14" s="3"/>
      <c r="AK14" s="3"/>
      <c r="AL14" s="3"/>
      <c r="AM14" s="3"/>
      <c r="AN14" s="3"/>
      <c r="AO14" s="65"/>
    </row>
    <row r="15" spans="1:41">
      <c r="F15" s="3"/>
      <c r="G15" s="3"/>
      <c r="H15" s="3"/>
      <c r="I15" s="100"/>
      <c r="J15" s="100"/>
      <c r="K15" s="100"/>
      <c r="L15" s="100"/>
      <c r="M15" s="198"/>
      <c r="N15" s="198"/>
      <c r="O15" s="198"/>
      <c r="P15" s="198"/>
      <c r="Q15" s="198"/>
      <c r="R15" s="198"/>
      <c r="S15" s="198"/>
      <c r="T15" s="220"/>
      <c r="AD15" s="3"/>
      <c r="AE15" s="3"/>
      <c r="AF15" s="3"/>
      <c r="AG15" s="3"/>
      <c r="AH15" s="3"/>
      <c r="AI15" s="3"/>
      <c r="AJ15" s="3"/>
      <c r="AK15" s="3"/>
      <c r="AL15" s="3"/>
      <c r="AM15" s="3"/>
      <c r="AN15" s="3"/>
      <c r="AO15" s="65"/>
    </row>
    <row r="16" spans="1:41" ht="13.5" customHeight="1">
      <c r="F16" s="3"/>
      <c r="G16" s="3"/>
      <c r="H16" s="3"/>
      <c r="I16" s="100" t="s">
        <v>5</v>
      </c>
      <c r="J16" s="100"/>
      <c r="K16" s="100"/>
      <c r="L16" s="100"/>
      <c r="M16" s="207" t="s">
        <v>125</v>
      </c>
      <c r="N16" s="207"/>
      <c r="O16" s="207"/>
      <c r="P16" s="207"/>
      <c r="Q16" s="207"/>
      <c r="R16" s="208" t="s">
        <v>126</v>
      </c>
      <c r="S16" s="208"/>
      <c r="T16" s="208"/>
      <c r="AD16" s="3"/>
      <c r="AE16" s="3"/>
      <c r="AF16" s="3"/>
      <c r="AG16" s="3"/>
      <c r="AM16" s="77"/>
      <c r="AN16" s="77"/>
      <c r="AO16" s="77"/>
    </row>
    <row r="17" spans="1:41">
      <c r="F17" s="3"/>
      <c r="G17" s="3"/>
      <c r="H17" s="3"/>
      <c r="I17" s="100"/>
      <c r="J17" s="100"/>
      <c r="K17" s="100"/>
      <c r="L17" s="100"/>
      <c r="M17" s="205"/>
      <c r="N17" s="205"/>
      <c r="O17" s="205"/>
      <c r="P17" s="205"/>
      <c r="Q17" s="205"/>
      <c r="R17" s="209"/>
      <c r="S17" s="209"/>
      <c r="T17" s="209"/>
      <c r="AD17" s="3"/>
      <c r="AE17" s="3"/>
      <c r="AF17" s="3"/>
      <c r="AG17" s="3"/>
      <c r="AM17" s="77"/>
      <c r="AN17" s="77"/>
      <c r="AO17" s="77"/>
    </row>
    <row r="18" spans="1:41" ht="13.5" customHeight="1">
      <c r="F18" s="3"/>
      <c r="G18" s="3"/>
      <c r="H18" s="3"/>
      <c r="I18" s="3"/>
      <c r="J18" s="3"/>
      <c r="K18" s="187" t="s">
        <v>7</v>
      </c>
      <c r="L18" s="187"/>
      <c r="M18" s="210" t="s">
        <v>127</v>
      </c>
      <c r="N18" s="210"/>
      <c r="O18" s="210"/>
      <c r="P18" s="210"/>
      <c r="Q18" s="210"/>
      <c r="R18" s="102"/>
      <c r="S18" s="102"/>
      <c r="T18" s="102"/>
      <c r="AD18" s="3"/>
      <c r="AE18" s="3"/>
      <c r="AF18" s="3"/>
      <c r="AG18" s="3"/>
    </row>
    <row r="19" spans="1:41">
      <c r="F19" s="3"/>
      <c r="G19" s="3"/>
      <c r="H19" s="3"/>
      <c r="I19" s="3"/>
      <c r="J19" s="3"/>
      <c r="K19" s="187"/>
      <c r="L19" s="187"/>
      <c r="M19" s="103"/>
      <c r="N19" s="103"/>
      <c r="O19" s="103"/>
      <c r="P19" s="103"/>
      <c r="Q19" s="103"/>
      <c r="R19" s="103"/>
      <c r="S19" s="103"/>
      <c r="T19" s="103"/>
      <c r="AD19" s="3"/>
      <c r="AE19" s="3"/>
      <c r="AF19" s="3"/>
      <c r="AG19" s="3"/>
    </row>
    <row r="20" spans="1:41" ht="13.5" customHeight="1">
      <c r="F20" s="3"/>
      <c r="G20" s="3"/>
      <c r="H20" s="3"/>
      <c r="I20" s="100" t="s">
        <v>42</v>
      </c>
      <c r="J20" s="100"/>
      <c r="K20" s="100"/>
      <c r="L20" s="100"/>
      <c r="M20" s="101" t="s">
        <v>128</v>
      </c>
      <c r="N20" s="102"/>
      <c r="O20" s="102"/>
      <c r="P20" s="102"/>
      <c r="Q20" s="102"/>
      <c r="R20" s="102"/>
      <c r="S20" s="102"/>
      <c r="T20" s="102"/>
      <c r="AD20" s="3"/>
      <c r="AE20" s="3"/>
      <c r="AF20" s="3"/>
      <c r="AG20" s="3"/>
    </row>
    <row r="21" spans="1:41">
      <c r="F21" s="3"/>
      <c r="G21" s="3"/>
      <c r="H21" s="3"/>
      <c r="I21" s="100"/>
      <c r="J21" s="100"/>
      <c r="K21" s="100"/>
      <c r="L21" s="100"/>
      <c r="M21" s="103"/>
      <c r="N21" s="103"/>
      <c r="O21" s="103"/>
      <c r="P21" s="103"/>
      <c r="Q21" s="103"/>
      <c r="R21" s="103"/>
      <c r="S21" s="103"/>
      <c r="T21" s="103"/>
      <c r="AD21" s="3"/>
      <c r="AE21" s="3"/>
      <c r="AF21" s="3"/>
      <c r="AG21" s="3"/>
    </row>
    <row r="23" spans="1:41" ht="13.5" customHeight="1">
      <c r="A23" s="221" t="s">
        <v>109</v>
      </c>
      <c r="B23" s="221"/>
      <c r="C23" s="221"/>
      <c r="D23" s="221"/>
      <c r="E23" s="221"/>
      <c r="F23" s="221"/>
      <c r="G23" s="221"/>
      <c r="H23" s="221"/>
      <c r="I23" s="221"/>
      <c r="J23" s="221"/>
      <c r="K23" s="221"/>
      <c r="L23" s="221"/>
      <c r="M23" s="221"/>
      <c r="N23" s="221"/>
      <c r="O23" s="221"/>
      <c r="P23" s="221"/>
      <c r="Q23" s="221"/>
    </row>
    <row r="24" spans="1:41" ht="13.5" customHeight="1">
      <c r="A24" s="221"/>
      <c r="B24" s="221"/>
      <c r="C24" s="221"/>
      <c r="D24" s="221"/>
      <c r="E24" s="221"/>
      <c r="F24" s="221"/>
      <c r="G24" s="221"/>
      <c r="H24" s="221"/>
      <c r="I24" s="221"/>
      <c r="J24" s="221"/>
      <c r="K24" s="221"/>
      <c r="L24" s="221"/>
      <c r="M24" s="221"/>
      <c r="N24" s="221"/>
      <c r="O24" s="221"/>
      <c r="P24" s="221"/>
      <c r="Q24" s="221"/>
    </row>
    <row r="25" spans="1:41" ht="13.5" customHeight="1">
      <c r="A25" s="221"/>
      <c r="B25" s="221"/>
      <c r="C25" s="221"/>
      <c r="D25" s="221"/>
      <c r="E25" s="221"/>
      <c r="F25" s="221"/>
      <c r="G25" s="221"/>
      <c r="H25" s="221"/>
      <c r="I25" s="221"/>
      <c r="J25" s="221"/>
      <c r="K25" s="221"/>
      <c r="L25" s="221"/>
      <c r="M25" s="221"/>
      <c r="N25" s="221"/>
      <c r="O25" s="221"/>
      <c r="P25" s="221"/>
      <c r="Q25" s="221"/>
    </row>
    <row r="26" spans="1:41">
      <c r="A26" s="1" t="s">
        <v>167</v>
      </c>
    </row>
    <row r="27" spans="1:41">
      <c r="A27" s="1" t="s">
        <v>82</v>
      </c>
    </row>
    <row r="29" spans="1:41">
      <c r="A29" s="187" t="s">
        <v>8</v>
      </c>
      <c r="B29" s="187"/>
      <c r="C29" s="187"/>
      <c r="D29" s="187"/>
      <c r="E29" s="187"/>
      <c r="F29" s="187"/>
      <c r="G29" s="187"/>
      <c r="H29" s="187"/>
      <c r="I29" s="187"/>
      <c r="J29" s="187"/>
      <c r="K29" s="187"/>
      <c r="L29" s="187"/>
      <c r="M29" s="187"/>
      <c r="N29" s="187"/>
      <c r="O29" s="187"/>
      <c r="P29" s="187"/>
      <c r="Q29" s="187"/>
    </row>
    <row r="30" spans="1:41" ht="13.5" customHeight="1">
      <c r="A30" s="158" t="s">
        <v>26</v>
      </c>
      <c r="B30" s="158"/>
      <c r="C30" s="158"/>
      <c r="D30" s="158"/>
      <c r="E30" s="158"/>
      <c r="F30" s="158"/>
      <c r="G30" s="158"/>
      <c r="H30" s="158"/>
      <c r="I30" s="158"/>
      <c r="J30" s="158"/>
      <c r="K30" s="158"/>
      <c r="L30" s="158"/>
      <c r="M30" s="158"/>
      <c r="N30" s="158"/>
      <c r="O30" s="158"/>
      <c r="P30" s="158"/>
      <c r="Q30" s="158"/>
    </row>
    <row r="31" spans="1:41" ht="13.5" customHeight="1">
      <c r="A31" s="158"/>
      <c r="B31" s="158"/>
      <c r="C31" s="158"/>
      <c r="D31" s="158"/>
      <c r="E31" s="158"/>
      <c r="F31" s="158"/>
      <c r="G31" s="158"/>
      <c r="H31" s="158"/>
      <c r="I31" s="158"/>
      <c r="J31" s="158"/>
      <c r="K31" s="158"/>
      <c r="L31" s="158"/>
      <c r="M31" s="158"/>
      <c r="N31" s="158"/>
      <c r="O31" s="158"/>
      <c r="P31" s="158"/>
      <c r="Q31" s="158"/>
    </row>
    <row r="33" spans="1:48">
      <c r="B33" s="222" t="s">
        <v>14</v>
      </c>
      <c r="C33" s="223"/>
      <c r="D33" s="10" t="s">
        <v>9</v>
      </c>
      <c r="E33" s="8" t="s">
        <v>10</v>
      </c>
      <c r="F33" s="9" t="s">
        <v>11</v>
      </c>
      <c r="G33" s="6" t="s">
        <v>12</v>
      </c>
      <c r="H33" s="7" t="s">
        <v>9</v>
      </c>
      <c r="I33" s="9" t="s">
        <v>10</v>
      </c>
      <c r="J33" s="6" t="s">
        <v>11</v>
      </c>
      <c r="K33" s="7" t="s">
        <v>13</v>
      </c>
      <c r="M33" s="5"/>
      <c r="N33" s="5"/>
    </row>
    <row r="34" spans="1:48" ht="13.5" customHeight="1">
      <c r="B34" s="186"/>
      <c r="C34" s="224"/>
      <c r="D34" s="250"/>
      <c r="E34" s="238"/>
      <c r="F34" s="247" t="s">
        <v>129</v>
      </c>
      <c r="G34" s="199" t="s">
        <v>19</v>
      </c>
      <c r="H34" s="202" t="s">
        <v>19</v>
      </c>
      <c r="I34" s="199" t="s">
        <v>19</v>
      </c>
      <c r="J34" s="199" t="s">
        <v>19</v>
      </c>
      <c r="K34" s="202" t="s">
        <v>19</v>
      </c>
    </row>
    <row r="35" spans="1:48" ht="13.5" customHeight="1">
      <c r="B35" s="186"/>
      <c r="C35" s="224"/>
      <c r="D35" s="251"/>
      <c r="E35" s="239"/>
      <c r="F35" s="248"/>
      <c r="G35" s="200"/>
      <c r="H35" s="203"/>
      <c r="I35" s="200"/>
      <c r="J35" s="200"/>
      <c r="K35" s="203"/>
    </row>
    <row r="36" spans="1:48" ht="13.5" customHeight="1">
      <c r="B36" s="188"/>
      <c r="C36" s="225"/>
      <c r="D36" s="252"/>
      <c r="E36" s="240"/>
      <c r="F36" s="249"/>
      <c r="G36" s="201"/>
      <c r="H36" s="204"/>
      <c r="I36" s="201"/>
      <c r="J36" s="201"/>
      <c r="K36" s="204"/>
    </row>
    <row r="38" spans="1:48" ht="13.5" customHeight="1">
      <c r="A38" s="158" t="s">
        <v>38</v>
      </c>
      <c r="B38" s="158"/>
      <c r="C38" s="158"/>
      <c r="D38" s="158"/>
      <c r="E38" s="158"/>
      <c r="F38" s="158"/>
      <c r="G38" s="158"/>
      <c r="H38" s="158"/>
      <c r="I38" s="158"/>
      <c r="J38" s="158"/>
      <c r="K38" s="158"/>
      <c r="L38" s="158"/>
      <c r="M38" s="158"/>
      <c r="N38" s="158"/>
      <c r="O38" s="158"/>
      <c r="P38" s="158"/>
      <c r="Q38" s="158"/>
    </row>
    <row r="39" spans="1:48" ht="13.5" customHeight="1">
      <c r="A39" s="158"/>
      <c r="B39" s="158"/>
      <c r="C39" s="158"/>
      <c r="D39" s="158"/>
      <c r="E39" s="158"/>
      <c r="F39" s="158"/>
      <c r="G39" s="158"/>
      <c r="H39" s="158"/>
      <c r="I39" s="158"/>
      <c r="J39" s="158"/>
      <c r="K39" s="158"/>
      <c r="L39" s="158"/>
      <c r="M39" s="158"/>
      <c r="N39" s="158"/>
      <c r="O39" s="158"/>
      <c r="P39" s="158"/>
      <c r="Q39" s="158"/>
    </row>
    <row r="40" spans="1:48" ht="13.15" customHeight="1">
      <c r="B40" s="159" t="s">
        <v>39</v>
      </c>
      <c r="C40" s="160"/>
      <c r="D40" s="160"/>
      <c r="E40" s="161"/>
      <c r="F40" s="130" t="s">
        <v>64</v>
      </c>
      <c r="G40" s="120"/>
      <c r="H40" s="131"/>
      <c r="I40" s="130" t="s">
        <v>117</v>
      </c>
      <c r="J40" s="120"/>
      <c r="K40" s="120"/>
      <c r="L40" s="120"/>
      <c r="M40" s="120"/>
      <c r="N40" s="120"/>
      <c r="O40" s="120"/>
      <c r="P40" s="120"/>
      <c r="Q40" s="131"/>
      <c r="R40" s="120" t="s">
        <v>110</v>
      </c>
      <c r="S40" s="120"/>
      <c r="T40" s="121"/>
    </row>
    <row r="41" spans="1:48" ht="13.9" customHeight="1">
      <c r="B41" s="162"/>
      <c r="C41" s="163"/>
      <c r="D41" s="163"/>
      <c r="E41" s="164"/>
      <c r="F41" s="132"/>
      <c r="G41" s="122"/>
      <c r="H41" s="133"/>
      <c r="I41" s="132"/>
      <c r="J41" s="122"/>
      <c r="K41" s="122"/>
      <c r="L41" s="122"/>
      <c r="M41" s="122"/>
      <c r="N41" s="122"/>
      <c r="O41" s="122"/>
      <c r="P41" s="122"/>
      <c r="Q41" s="133"/>
      <c r="R41" s="122"/>
      <c r="S41" s="122"/>
      <c r="T41" s="123"/>
    </row>
    <row r="42" spans="1:48" ht="14.25" customHeight="1" thickBot="1">
      <c r="B42" s="165"/>
      <c r="C42" s="166"/>
      <c r="D42" s="166"/>
      <c r="E42" s="167"/>
      <c r="F42" s="134"/>
      <c r="G42" s="124"/>
      <c r="H42" s="135"/>
      <c r="I42" s="134"/>
      <c r="J42" s="124"/>
      <c r="K42" s="124"/>
      <c r="L42" s="124"/>
      <c r="M42" s="124"/>
      <c r="N42" s="124"/>
      <c r="O42" s="124"/>
      <c r="P42" s="124"/>
      <c r="Q42" s="135"/>
      <c r="R42" s="124"/>
      <c r="S42" s="124"/>
      <c r="T42" s="125"/>
      <c r="AA42" s="62"/>
      <c r="AB42" s="62"/>
      <c r="AC42" s="62"/>
      <c r="AD42" s="62"/>
      <c r="AE42" s="62"/>
      <c r="AF42" s="62"/>
      <c r="AG42" s="64"/>
      <c r="AH42" s="64"/>
      <c r="AI42" s="64"/>
      <c r="AJ42" s="62"/>
      <c r="AK42" s="62"/>
      <c r="AL42" s="62"/>
    </row>
    <row r="43" spans="1:48" ht="13.9" customHeight="1" thickTop="1">
      <c r="B43" s="226" t="s">
        <v>130</v>
      </c>
      <c r="C43" s="227"/>
      <c r="D43" s="227"/>
      <c r="E43" s="228"/>
      <c r="F43" s="241">
        <v>800000</v>
      </c>
      <c r="G43" s="242"/>
      <c r="H43" s="243"/>
      <c r="I43" s="136" t="s">
        <v>106</v>
      </c>
      <c r="J43" s="136"/>
      <c r="K43" s="137">
        <v>500000</v>
      </c>
      <c r="L43" s="137"/>
      <c r="M43" s="137"/>
      <c r="N43" s="129" t="s">
        <v>108</v>
      </c>
      <c r="O43" s="244">
        <f>IF(B43="","",K43+K45)</f>
        <v>700000</v>
      </c>
      <c r="P43" s="245"/>
      <c r="Q43" s="246"/>
      <c r="R43" s="126">
        <f>IF(B43="","",F43-O43)</f>
        <v>100000</v>
      </c>
      <c r="S43" s="126"/>
      <c r="T43" s="127"/>
      <c r="AA43" s="62"/>
      <c r="AB43" s="62"/>
      <c r="AC43" s="62"/>
      <c r="AD43" s="62"/>
      <c r="AE43" s="62"/>
      <c r="AF43" s="62"/>
      <c r="AG43" s="64"/>
      <c r="AH43" s="64"/>
      <c r="AI43" s="64"/>
      <c r="AJ43" s="62"/>
      <c r="AK43" s="62"/>
      <c r="AL43" s="62"/>
    </row>
    <row r="44" spans="1:48" ht="13.15" customHeight="1">
      <c r="B44" s="229"/>
      <c r="C44" s="230"/>
      <c r="D44" s="230"/>
      <c r="E44" s="231"/>
      <c r="F44" s="155"/>
      <c r="G44" s="156"/>
      <c r="H44" s="157"/>
      <c r="I44" s="112"/>
      <c r="J44" s="112"/>
      <c r="K44" s="113"/>
      <c r="L44" s="113"/>
      <c r="M44" s="113"/>
      <c r="N44" s="115"/>
      <c r="O44" s="152"/>
      <c r="P44" s="153"/>
      <c r="Q44" s="154"/>
      <c r="R44" s="106"/>
      <c r="S44" s="106"/>
      <c r="T44" s="107"/>
      <c r="AA44" s="62"/>
      <c r="AB44" s="62"/>
      <c r="AC44" s="62"/>
      <c r="AD44" s="62"/>
      <c r="AE44" s="62"/>
      <c r="AF44" s="62"/>
      <c r="AG44" s="64"/>
      <c r="AH44" s="64"/>
      <c r="AI44" s="64"/>
      <c r="AJ44" s="62"/>
      <c r="AK44" s="62"/>
      <c r="AL44" s="62"/>
    </row>
    <row r="45" spans="1:48" ht="13.15" customHeight="1">
      <c r="B45" s="229"/>
      <c r="C45" s="230"/>
      <c r="D45" s="230"/>
      <c r="E45" s="231"/>
      <c r="F45" s="155"/>
      <c r="G45" s="156"/>
      <c r="H45" s="157"/>
      <c r="I45" s="112" t="s">
        <v>107</v>
      </c>
      <c r="J45" s="112"/>
      <c r="K45" s="113">
        <v>200000</v>
      </c>
      <c r="L45" s="113"/>
      <c r="M45" s="113"/>
      <c r="N45" s="115"/>
      <c r="O45" s="152"/>
      <c r="P45" s="153"/>
      <c r="Q45" s="154"/>
      <c r="R45" s="106"/>
      <c r="S45" s="106"/>
      <c r="T45" s="107"/>
    </row>
    <row r="46" spans="1:48" ht="13.15" customHeight="1">
      <c r="B46" s="232"/>
      <c r="C46" s="233"/>
      <c r="D46" s="233"/>
      <c r="E46" s="234"/>
      <c r="F46" s="155"/>
      <c r="G46" s="156"/>
      <c r="H46" s="157"/>
      <c r="I46" s="114"/>
      <c r="J46" s="114"/>
      <c r="K46" s="139"/>
      <c r="L46" s="139"/>
      <c r="M46" s="139"/>
      <c r="N46" s="115"/>
      <c r="O46" s="152"/>
      <c r="P46" s="153"/>
      <c r="Q46" s="154"/>
      <c r="R46" s="108"/>
      <c r="S46" s="108"/>
      <c r="T46" s="109"/>
    </row>
    <row r="47" spans="1:48" ht="13.15" customHeight="1">
      <c r="B47" s="235" t="s">
        <v>131</v>
      </c>
      <c r="C47" s="236"/>
      <c r="D47" s="236"/>
      <c r="E47" s="237"/>
      <c r="F47" s="155">
        <v>200000</v>
      </c>
      <c r="G47" s="156"/>
      <c r="H47" s="157"/>
      <c r="I47" s="112" t="s">
        <v>106</v>
      </c>
      <c r="J47" s="112"/>
      <c r="K47" s="113">
        <v>155000</v>
      </c>
      <c r="L47" s="113"/>
      <c r="M47" s="113"/>
      <c r="N47" s="114" t="s">
        <v>108</v>
      </c>
      <c r="O47" s="149">
        <f>IF(B47="","",K47+K49)</f>
        <v>200000</v>
      </c>
      <c r="P47" s="150"/>
      <c r="Q47" s="151"/>
      <c r="R47" s="111">
        <f>IF(B47="","",F47-O47)</f>
        <v>0</v>
      </c>
      <c r="S47" s="106"/>
      <c r="T47" s="107"/>
      <c r="AG47" s="3"/>
      <c r="AH47" s="3"/>
      <c r="AI47" s="3"/>
      <c r="AJ47" s="3"/>
      <c r="AK47" s="62"/>
      <c r="AL47" s="63"/>
      <c r="AM47" s="63"/>
      <c r="AN47" s="62"/>
      <c r="AO47" s="63"/>
      <c r="AP47" s="63"/>
      <c r="AQ47" s="64"/>
      <c r="AR47" s="65"/>
      <c r="AS47" s="65"/>
      <c r="AT47" s="62"/>
      <c r="AU47" s="63"/>
      <c r="AV47" s="63"/>
    </row>
    <row r="48" spans="1:48" ht="13.15" customHeight="1">
      <c r="B48" s="229"/>
      <c r="C48" s="230"/>
      <c r="D48" s="230"/>
      <c r="E48" s="231"/>
      <c r="F48" s="155"/>
      <c r="G48" s="156"/>
      <c r="H48" s="157"/>
      <c r="I48" s="112"/>
      <c r="J48" s="112"/>
      <c r="K48" s="113"/>
      <c r="L48" s="113"/>
      <c r="M48" s="113"/>
      <c r="N48" s="115"/>
      <c r="O48" s="152"/>
      <c r="P48" s="153"/>
      <c r="Q48" s="154"/>
      <c r="R48" s="111"/>
      <c r="S48" s="106"/>
      <c r="T48" s="107"/>
      <c r="AG48" s="3"/>
      <c r="AH48" s="3"/>
      <c r="AI48" s="3"/>
      <c r="AJ48" s="3"/>
      <c r="AK48" s="63"/>
      <c r="AL48" s="63"/>
      <c r="AM48" s="63"/>
      <c r="AN48" s="63"/>
      <c r="AO48" s="63"/>
      <c r="AP48" s="63"/>
      <c r="AQ48" s="65"/>
      <c r="AR48" s="65"/>
      <c r="AS48" s="65"/>
      <c r="AT48" s="63"/>
      <c r="AU48" s="63"/>
      <c r="AV48" s="63"/>
    </row>
    <row r="49" spans="2:48" ht="13.15" customHeight="1">
      <c r="B49" s="229"/>
      <c r="C49" s="230"/>
      <c r="D49" s="230"/>
      <c r="E49" s="231"/>
      <c r="F49" s="155"/>
      <c r="G49" s="156"/>
      <c r="H49" s="157"/>
      <c r="I49" s="112" t="s">
        <v>107</v>
      </c>
      <c r="J49" s="112"/>
      <c r="K49" s="113">
        <v>45000</v>
      </c>
      <c r="L49" s="113"/>
      <c r="M49" s="113"/>
      <c r="N49" s="115"/>
      <c r="O49" s="152"/>
      <c r="P49" s="153"/>
      <c r="Q49" s="154"/>
      <c r="R49" s="111"/>
      <c r="S49" s="106"/>
      <c r="T49" s="107"/>
      <c r="AG49" s="3"/>
      <c r="AH49" s="3"/>
      <c r="AI49" s="3"/>
      <c r="AJ49" s="3"/>
      <c r="AM49" s="5"/>
      <c r="AN49" s="66"/>
      <c r="AP49" s="5"/>
      <c r="AR49" s="66"/>
      <c r="AS49" s="5"/>
      <c r="AV49" s="66"/>
    </row>
    <row r="50" spans="2:48" ht="13.15" customHeight="1">
      <c r="B50" s="232"/>
      <c r="C50" s="233"/>
      <c r="D50" s="233"/>
      <c r="E50" s="234"/>
      <c r="F50" s="155"/>
      <c r="G50" s="156"/>
      <c r="H50" s="157"/>
      <c r="I50" s="112"/>
      <c r="J50" s="112"/>
      <c r="K50" s="113"/>
      <c r="L50" s="113"/>
      <c r="M50" s="113"/>
      <c r="N50" s="138"/>
      <c r="O50" s="152"/>
      <c r="P50" s="153"/>
      <c r="Q50" s="154"/>
      <c r="R50" s="128"/>
      <c r="S50" s="108"/>
      <c r="T50" s="109"/>
    </row>
    <row r="51" spans="2:48" ht="13.15" customHeight="1">
      <c r="B51" s="168"/>
      <c r="C51" s="169"/>
      <c r="D51" s="169"/>
      <c r="E51" s="170"/>
      <c r="F51" s="155"/>
      <c r="G51" s="156"/>
      <c r="H51" s="157"/>
      <c r="I51" s="112" t="s">
        <v>106</v>
      </c>
      <c r="J51" s="112"/>
      <c r="K51" s="113"/>
      <c r="L51" s="113"/>
      <c r="M51" s="113"/>
      <c r="N51" s="114" t="s">
        <v>108</v>
      </c>
      <c r="O51" s="149" t="str">
        <f>IF(B51="","",K51+K53)</f>
        <v/>
      </c>
      <c r="P51" s="150"/>
      <c r="Q51" s="151"/>
      <c r="R51" s="111" t="str">
        <f>IF(B51="","",F51-O51)</f>
        <v/>
      </c>
      <c r="S51" s="106"/>
      <c r="T51" s="107"/>
    </row>
    <row r="52" spans="2:48" ht="13.15" customHeight="1">
      <c r="B52" s="168"/>
      <c r="C52" s="169"/>
      <c r="D52" s="169"/>
      <c r="E52" s="170"/>
      <c r="F52" s="155"/>
      <c r="G52" s="156"/>
      <c r="H52" s="157"/>
      <c r="I52" s="112"/>
      <c r="J52" s="112"/>
      <c r="K52" s="113"/>
      <c r="L52" s="113"/>
      <c r="M52" s="113"/>
      <c r="N52" s="115"/>
      <c r="O52" s="152"/>
      <c r="P52" s="153"/>
      <c r="Q52" s="154"/>
      <c r="R52" s="111"/>
      <c r="S52" s="106"/>
      <c r="T52" s="107"/>
    </row>
    <row r="53" spans="2:48" ht="13.15" customHeight="1">
      <c r="B53" s="168"/>
      <c r="C53" s="169"/>
      <c r="D53" s="169"/>
      <c r="E53" s="170"/>
      <c r="F53" s="155"/>
      <c r="G53" s="156"/>
      <c r="H53" s="157"/>
      <c r="I53" s="112" t="s">
        <v>107</v>
      </c>
      <c r="J53" s="112"/>
      <c r="K53" s="113"/>
      <c r="L53" s="113"/>
      <c r="M53" s="113"/>
      <c r="N53" s="115"/>
      <c r="O53" s="152"/>
      <c r="P53" s="153"/>
      <c r="Q53" s="154"/>
      <c r="R53" s="111"/>
      <c r="S53" s="106"/>
      <c r="T53" s="107"/>
    </row>
    <row r="54" spans="2:48" ht="13.15" customHeight="1">
      <c r="B54" s="168"/>
      <c r="C54" s="169"/>
      <c r="D54" s="169"/>
      <c r="E54" s="170"/>
      <c r="F54" s="155"/>
      <c r="G54" s="156"/>
      <c r="H54" s="157"/>
      <c r="I54" s="112"/>
      <c r="J54" s="112"/>
      <c r="K54" s="113"/>
      <c r="L54" s="113"/>
      <c r="M54" s="113"/>
      <c r="N54" s="138"/>
      <c r="O54" s="152"/>
      <c r="P54" s="153"/>
      <c r="Q54" s="154"/>
      <c r="R54" s="111"/>
      <c r="S54" s="106"/>
      <c r="T54" s="107"/>
    </row>
    <row r="55" spans="2:48" ht="13.15" customHeight="1">
      <c r="B55" s="168"/>
      <c r="C55" s="169"/>
      <c r="D55" s="169"/>
      <c r="E55" s="170"/>
      <c r="F55" s="155"/>
      <c r="G55" s="156"/>
      <c r="H55" s="157"/>
      <c r="I55" s="112" t="s">
        <v>106</v>
      </c>
      <c r="J55" s="112"/>
      <c r="K55" s="113"/>
      <c r="L55" s="113"/>
      <c r="M55" s="113"/>
      <c r="N55" s="114" t="s">
        <v>108</v>
      </c>
      <c r="O55" s="149" t="str">
        <f>IF(B55="","",K55+K57)</f>
        <v/>
      </c>
      <c r="P55" s="150"/>
      <c r="Q55" s="151"/>
      <c r="R55" s="110" t="str">
        <f>IF(B55="","",F55-O55)</f>
        <v/>
      </c>
      <c r="S55" s="104"/>
      <c r="T55" s="105"/>
    </row>
    <row r="56" spans="2:48" ht="13.15" customHeight="1">
      <c r="B56" s="168"/>
      <c r="C56" s="169"/>
      <c r="D56" s="169"/>
      <c r="E56" s="170"/>
      <c r="F56" s="155"/>
      <c r="G56" s="156"/>
      <c r="H56" s="157"/>
      <c r="I56" s="112"/>
      <c r="J56" s="112"/>
      <c r="K56" s="113"/>
      <c r="L56" s="113"/>
      <c r="M56" s="113"/>
      <c r="N56" s="115"/>
      <c r="O56" s="152"/>
      <c r="P56" s="153"/>
      <c r="Q56" s="154"/>
      <c r="R56" s="111"/>
      <c r="S56" s="106"/>
      <c r="T56" s="107"/>
    </row>
    <row r="57" spans="2:48" ht="13.15" customHeight="1">
      <c r="B57" s="168"/>
      <c r="C57" s="169"/>
      <c r="D57" s="169"/>
      <c r="E57" s="170"/>
      <c r="F57" s="155"/>
      <c r="G57" s="156"/>
      <c r="H57" s="157"/>
      <c r="I57" s="112" t="s">
        <v>107</v>
      </c>
      <c r="J57" s="112"/>
      <c r="K57" s="113"/>
      <c r="L57" s="113"/>
      <c r="M57" s="113"/>
      <c r="N57" s="115"/>
      <c r="O57" s="152"/>
      <c r="P57" s="153"/>
      <c r="Q57" s="154"/>
      <c r="R57" s="111"/>
      <c r="S57" s="106"/>
      <c r="T57" s="107"/>
    </row>
    <row r="58" spans="2:48" ht="13.15" customHeight="1">
      <c r="B58" s="168"/>
      <c r="C58" s="169"/>
      <c r="D58" s="169"/>
      <c r="E58" s="170"/>
      <c r="F58" s="155"/>
      <c r="G58" s="156"/>
      <c r="H58" s="157"/>
      <c r="I58" s="112"/>
      <c r="J58" s="112"/>
      <c r="K58" s="113"/>
      <c r="L58" s="113"/>
      <c r="M58" s="113"/>
      <c r="N58" s="138"/>
      <c r="O58" s="152"/>
      <c r="P58" s="153"/>
      <c r="Q58" s="154"/>
      <c r="R58" s="111"/>
      <c r="S58" s="106"/>
      <c r="T58" s="107"/>
    </row>
    <row r="59" spans="2:48" ht="13.15" customHeight="1">
      <c r="B59" s="171"/>
      <c r="C59" s="172"/>
      <c r="D59" s="172"/>
      <c r="E59" s="173"/>
      <c r="F59" s="174"/>
      <c r="G59" s="175"/>
      <c r="H59" s="176"/>
      <c r="I59" s="112" t="s">
        <v>106</v>
      </c>
      <c r="J59" s="112"/>
      <c r="K59" s="113"/>
      <c r="L59" s="113"/>
      <c r="M59" s="113"/>
      <c r="N59" s="114" t="s">
        <v>108</v>
      </c>
      <c r="O59" s="149" t="str">
        <f>IF(B59="","",K59+K61)</f>
        <v/>
      </c>
      <c r="P59" s="150"/>
      <c r="Q59" s="151"/>
      <c r="R59" s="104" t="str">
        <f>IF(B59="","",F59-O59)</f>
        <v/>
      </c>
      <c r="S59" s="104"/>
      <c r="T59" s="105"/>
    </row>
    <row r="60" spans="2:48" ht="13.15" customHeight="1">
      <c r="B60" s="171"/>
      <c r="C60" s="172"/>
      <c r="D60" s="172"/>
      <c r="E60" s="173"/>
      <c r="F60" s="155"/>
      <c r="G60" s="156"/>
      <c r="H60" s="157"/>
      <c r="I60" s="112"/>
      <c r="J60" s="112"/>
      <c r="K60" s="113"/>
      <c r="L60" s="113"/>
      <c r="M60" s="113"/>
      <c r="N60" s="115"/>
      <c r="O60" s="152"/>
      <c r="P60" s="153"/>
      <c r="Q60" s="154"/>
      <c r="R60" s="106"/>
      <c r="S60" s="106"/>
      <c r="T60" s="107"/>
    </row>
    <row r="61" spans="2:48" ht="13.15" customHeight="1">
      <c r="B61" s="171"/>
      <c r="C61" s="172"/>
      <c r="D61" s="172"/>
      <c r="E61" s="173"/>
      <c r="F61" s="155"/>
      <c r="G61" s="156"/>
      <c r="H61" s="157"/>
      <c r="I61" s="112" t="s">
        <v>107</v>
      </c>
      <c r="J61" s="112"/>
      <c r="K61" s="113"/>
      <c r="L61" s="113"/>
      <c r="M61" s="113"/>
      <c r="N61" s="115"/>
      <c r="O61" s="152"/>
      <c r="P61" s="153"/>
      <c r="Q61" s="154"/>
      <c r="R61" s="106"/>
      <c r="S61" s="106"/>
      <c r="T61" s="107"/>
    </row>
    <row r="62" spans="2:48" ht="13.9" customHeight="1" thickBot="1">
      <c r="B62" s="171"/>
      <c r="C62" s="172"/>
      <c r="D62" s="172"/>
      <c r="E62" s="173"/>
      <c r="F62" s="155"/>
      <c r="G62" s="156"/>
      <c r="H62" s="157"/>
      <c r="I62" s="114"/>
      <c r="J62" s="114"/>
      <c r="K62" s="139"/>
      <c r="L62" s="139"/>
      <c r="M62" s="139"/>
      <c r="N62" s="115"/>
      <c r="O62" s="152"/>
      <c r="P62" s="153"/>
      <c r="Q62" s="154"/>
      <c r="R62" s="108"/>
      <c r="S62" s="108"/>
      <c r="T62" s="109"/>
    </row>
    <row r="63" spans="2:48" ht="13.9" customHeight="1" thickTop="1">
      <c r="B63" s="184" t="s">
        <v>15</v>
      </c>
      <c r="C63" s="185"/>
      <c r="D63" s="185"/>
      <c r="E63" s="185"/>
      <c r="F63" s="177">
        <f>SUM(F43:H62)</f>
        <v>1000000</v>
      </c>
      <c r="G63" s="178"/>
      <c r="H63" s="179"/>
      <c r="I63" s="80"/>
      <c r="J63" s="81"/>
      <c r="K63" s="81"/>
      <c r="L63" s="81"/>
      <c r="M63" s="81"/>
      <c r="N63" s="82"/>
      <c r="O63" s="140">
        <f>SUM(O43:Q62)</f>
        <v>900000</v>
      </c>
      <c r="P63" s="141"/>
      <c r="Q63" s="142"/>
      <c r="R63" s="89">
        <f>SUM(R43:T62)</f>
        <v>100000</v>
      </c>
      <c r="S63" s="90"/>
      <c r="T63" s="91"/>
    </row>
    <row r="64" spans="2:48" ht="13.15" customHeight="1">
      <c r="B64" s="186"/>
      <c r="C64" s="187"/>
      <c r="D64" s="187"/>
      <c r="E64" s="187"/>
      <c r="F64" s="180"/>
      <c r="G64" s="180"/>
      <c r="H64" s="181"/>
      <c r="I64" s="83"/>
      <c r="J64" s="84"/>
      <c r="K64" s="84"/>
      <c r="L64" s="84"/>
      <c r="M64" s="84"/>
      <c r="N64" s="85"/>
      <c r="O64" s="143"/>
      <c r="P64" s="144"/>
      <c r="Q64" s="145"/>
      <c r="R64" s="92"/>
      <c r="S64" s="93"/>
      <c r="T64" s="94"/>
      <c r="U64" s="52"/>
      <c r="V64" s="52"/>
      <c r="W64" s="52"/>
      <c r="X64" s="52"/>
      <c r="Y64" s="52"/>
      <c r="Z64" s="52"/>
      <c r="AA64" s="52"/>
      <c r="AB64" s="52"/>
      <c r="AC64" s="52"/>
      <c r="AD64" s="52"/>
      <c r="AE64" s="52"/>
      <c r="AF64" s="52"/>
      <c r="AG64" s="52"/>
      <c r="AH64" s="52"/>
    </row>
    <row r="65" spans="1:34" ht="13.15" customHeight="1">
      <c r="B65" s="188"/>
      <c r="C65" s="189"/>
      <c r="D65" s="189"/>
      <c r="E65" s="189"/>
      <c r="F65" s="182"/>
      <c r="G65" s="182"/>
      <c r="H65" s="183"/>
      <c r="I65" s="86"/>
      <c r="J65" s="87"/>
      <c r="K65" s="87"/>
      <c r="L65" s="87"/>
      <c r="M65" s="87"/>
      <c r="N65" s="88"/>
      <c r="O65" s="146"/>
      <c r="P65" s="147"/>
      <c r="Q65" s="148"/>
      <c r="R65" s="95"/>
      <c r="S65" s="96"/>
      <c r="T65" s="97"/>
      <c r="U65" s="52"/>
      <c r="V65" s="52"/>
      <c r="W65" s="52"/>
      <c r="X65" s="52"/>
      <c r="Y65" s="52"/>
      <c r="Z65" s="52"/>
      <c r="AA65" s="52"/>
      <c r="AB65" s="52"/>
      <c r="AC65" s="52"/>
      <c r="AD65" s="52"/>
      <c r="AE65" s="52"/>
      <c r="AF65" s="52"/>
      <c r="AG65" s="52"/>
      <c r="AH65" s="52"/>
    </row>
    <row r="66" spans="1:34" ht="13.15" customHeight="1">
      <c r="A66" s="13" t="s">
        <v>96</v>
      </c>
      <c r="B66" s="98" t="s">
        <v>118</v>
      </c>
      <c r="C66" s="98"/>
      <c r="D66" s="98"/>
      <c r="E66" s="98"/>
      <c r="F66" s="98"/>
      <c r="G66" s="98"/>
      <c r="H66" s="98"/>
      <c r="I66" s="98"/>
      <c r="J66" s="98"/>
      <c r="K66" s="98"/>
      <c r="L66" s="98"/>
      <c r="M66" s="98"/>
      <c r="N66" s="98"/>
      <c r="O66" s="98"/>
      <c r="P66" s="98"/>
      <c r="Q66" s="98"/>
      <c r="R66" s="98"/>
      <c r="S66" s="98"/>
      <c r="T66" s="98"/>
      <c r="U66" s="52"/>
      <c r="V66" s="52"/>
      <c r="W66" s="52"/>
      <c r="X66" s="52"/>
      <c r="Y66" s="52"/>
      <c r="Z66" s="52"/>
      <c r="AA66" s="52"/>
      <c r="AB66" s="52"/>
      <c r="AC66" s="52"/>
      <c r="AD66" s="52"/>
      <c r="AE66" s="52"/>
      <c r="AF66" s="52"/>
      <c r="AG66" s="52"/>
      <c r="AH66" s="52"/>
    </row>
    <row r="67" spans="1:34" ht="12.75" customHeight="1">
      <c r="A67" s="13"/>
      <c r="B67" s="99"/>
      <c r="C67" s="99"/>
      <c r="D67" s="99"/>
      <c r="E67" s="99"/>
      <c r="F67" s="99"/>
      <c r="G67" s="99"/>
      <c r="H67" s="99"/>
      <c r="I67" s="99"/>
      <c r="J67" s="99"/>
      <c r="K67" s="99"/>
      <c r="L67" s="99"/>
      <c r="M67" s="99"/>
      <c r="N67" s="99"/>
      <c r="O67" s="99"/>
      <c r="P67" s="99"/>
      <c r="Q67" s="99"/>
      <c r="R67" s="99"/>
      <c r="S67" s="99"/>
      <c r="T67" s="99"/>
    </row>
    <row r="68" spans="1:34" ht="11.45" customHeight="1">
      <c r="B68" s="99"/>
      <c r="C68" s="99"/>
      <c r="D68" s="99"/>
      <c r="E68" s="99"/>
      <c r="F68" s="99"/>
      <c r="G68" s="99"/>
      <c r="H68" s="99"/>
      <c r="I68" s="99"/>
      <c r="J68" s="99"/>
      <c r="K68" s="99"/>
      <c r="L68" s="99"/>
      <c r="M68" s="99"/>
      <c r="N68" s="99"/>
      <c r="O68" s="99"/>
      <c r="P68" s="99"/>
      <c r="Q68" s="99"/>
      <c r="R68" s="99"/>
      <c r="S68" s="99"/>
      <c r="T68" s="99"/>
    </row>
    <row r="69" spans="1:34">
      <c r="B69" s="99"/>
      <c r="C69" s="99"/>
      <c r="D69" s="99"/>
      <c r="E69" s="99"/>
      <c r="F69" s="99"/>
      <c r="G69" s="99"/>
      <c r="H69" s="99"/>
      <c r="I69" s="99"/>
      <c r="J69" s="99"/>
      <c r="K69" s="99"/>
      <c r="L69" s="99"/>
      <c r="M69" s="99"/>
      <c r="N69" s="99"/>
      <c r="O69" s="99"/>
      <c r="P69" s="99"/>
      <c r="Q69" s="99"/>
      <c r="R69" s="99"/>
      <c r="S69" s="99"/>
      <c r="T69" s="99"/>
    </row>
  </sheetData>
  <mergeCells count="99">
    <mergeCell ref="I14:L15"/>
    <mergeCell ref="M14:S15"/>
    <mergeCell ref="T14:T15"/>
    <mergeCell ref="O47:Q50"/>
    <mergeCell ref="A23:Q25"/>
    <mergeCell ref="A29:Q29"/>
    <mergeCell ref="A30:Q31"/>
    <mergeCell ref="B33:C36"/>
    <mergeCell ref="B43:E46"/>
    <mergeCell ref="B47:E50"/>
    <mergeCell ref="E34:E36"/>
    <mergeCell ref="F40:H42"/>
    <mergeCell ref="F43:H46"/>
    <mergeCell ref="O43:Q46"/>
    <mergeCell ref="F34:F36"/>
    <mergeCell ref="D34:D36"/>
    <mergeCell ref="P3:P4"/>
    <mergeCell ref="Q3:Q4"/>
    <mergeCell ref="E5:G6"/>
    <mergeCell ref="N5:N6"/>
    <mergeCell ref="O5:O6"/>
    <mergeCell ref="P5:P6"/>
    <mergeCell ref="Q5:Q6"/>
    <mergeCell ref="K3:M4"/>
    <mergeCell ref="N3:O4"/>
    <mergeCell ref="K5:M6"/>
    <mergeCell ref="A2:D3"/>
    <mergeCell ref="I10:L11"/>
    <mergeCell ref="I12:L13"/>
    <mergeCell ref="M12:T13"/>
    <mergeCell ref="G34:G36"/>
    <mergeCell ref="H34:H36"/>
    <mergeCell ref="I34:I36"/>
    <mergeCell ref="J34:J36"/>
    <mergeCell ref="K34:K36"/>
    <mergeCell ref="M10:T11"/>
    <mergeCell ref="I16:L17"/>
    <mergeCell ref="M16:Q17"/>
    <mergeCell ref="R16:T17"/>
    <mergeCell ref="K18:L19"/>
    <mergeCell ref="M18:T19"/>
    <mergeCell ref="R3:R4"/>
    <mergeCell ref="O63:Q65"/>
    <mergeCell ref="O51:Q54"/>
    <mergeCell ref="F55:H58"/>
    <mergeCell ref="A38:Q39"/>
    <mergeCell ref="B40:E42"/>
    <mergeCell ref="O59:Q62"/>
    <mergeCell ref="B51:E54"/>
    <mergeCell ref="B55:E58"/>
    <mergeCell ref="B59:E62"/>
    <mergeCell ref="O55:Q58"/>
    <mergeCell ref="F59:H62"/>
    <mergeCell ref="K45:M46"/>
    <mergeCell ref="F47:H50"/>
    <mergeCell ref="F51:H54"/>
    <mergeCell ref="F63:H65"/>
    <mergeCell ref="B63:E65"/>
    <mergeCell ref="K61:M62"/>
    <mergeCell ref="K55:M56"/>
    <mergeCell ref="N55:N58"/>
    <mergeCell ref="I57:J58"/>
    <mergeCell ref="K57:M58"/>
    <mergeCell ref="R40:T42"/>
    <mergeCell ref="R43:T46"/>
    <mergeCell ref="R47:T50"/>
    <mergeCell ref="R51:T54"/>
    <mergeCell ref="N43:N46"/>
    <mergeCell ref="I40:Q42"/>
    <mergeCell ref="I43:J44"/>
    <mergeCell ref="I45:J46"/>
    <mergeCell ref="K43:M44"/>
    <mergeCell ref="K47:M48"/>
    <mergeCell ref="N47:N50"/>
    <mergeCell ref="K49:M50"/>
    <mergeCell ref="K51:M52"/>
    <mergeCell ref="N51:N54"/>
    <mergeCell ref="K53:M54"/>
    <mergeCell ref="S3:S4"/>
    <mergeCell ref="T3:T4"/>
    <mergeCell ref="R5:R6"/>
    <mergeCell ref="S5:S6"/>
    <mergeCell ref="T5:T6"/>
    <mergeCell ref="I63:N65"/>
    <mergeCell ref="R63:T65"/>
    <mergeCell ref="B66:T69"/>
    <mergeCell ref="I20:L21"/>
    <mergeCell ref="M20:T21"/>
    <mergeCell ref="R59:T62"/>
    <mergeCell ref="R55:T58"/>
    <mergeCell ref="I47:J48"/>
    <mergeCell ref="I49:J50"/>
    <mergeCell ref="I51:J52"/>
    <mergeCell ref="I53:J54"/>
    <mergeCell ref="I55:J56"/>
    <mergeCell ref="I59:J60"/>
    <mergeCell ref="K59:M60"/>
    <mergeCell ref="N59:N62"/>
    <mergeCell ref="I61:J62"/>
  </mergeCells>
  <phoneticPr fontId="2"/>
  <hyperlinks>
    <hyperlink ref="M20" r:id="rId1" xr:uid="{D764D7A0-FFDD-4387-B962-3FE79DFA60DB}"/>
  </hyperlinks>
  <pageMargins left="0.78740157480314965" right="0" top="0.39370078740157483" bottom="0" header="0.11811023622047245" footer="0.11811023622047245"/>
  <pageSetup paperSize="9" scale="88"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54E10-3C7C-4F49-AB0A-E59339A5A405}">
  <dimension ref="A1:AS74"/>
  <sheetViews>
    <sheetView view="pageBreakPreview" topLeftCell="A3" zoomScaleNormal="100" zoomScaleSheetLayoutView="100" workbookViewId="0">
      <selection activeCell="AI13" sqref="AI13"/>
    </sheetView>
  </sheetViews>
  <sheetFormatPr defaultColWidth="3.36328125" defaultRowHeight="13.5"/>
  <cols>
    <col min="1" max="4" width="3.36328125" style="1"/>
    <col min="5" max="5" width="3.453125" style="1" customWidth="1"/>
    <col min="6" max="6" width="3.36328125" style="1"/>
    <col min="7" max="7" width="4.453125" style="1" customWidth="1"/>
    <col min="8" max="8" width="3.36328125" style="1"/>
    <col min="9" max="9" width="4.26953125" style="1" customWidth="1"/>
    <col min="10" max="10" width="3.453125" style="1" customWidth="1"/>
    <col min="11" max="15" width="3.36328125" style="1"/>
    <col min="16" max="16" width="4.1796875" style="1" customWidth="1"/>
    <col min="17" max="22" width="3.36328125" style="1"/>
    <col min="23" max="23" width="4" style="1" hidden="1" customWidth="1"/>
    <col min="24" max="16384" width="3.36328125" style="1"/>
  </cols>
  <sheetData>
    <row r="1" spans="1:42" ht="13.5" customHeight="1">
      <c r="A1" s="355" t="s">
        <v>83</v>
      </c>
      <c r="B1" s="356"/>
      <c r="C1" s="356"/>
      <c r="D1" s="356"/>
      <c r="E1" s="357"/>
      <c r="F1" s="23"/>
      <c r="G1" s="23"/>
      <c r="H1" s="2"/>
      <c r="I1" s="70"/>
      <c r="J1" s="32"/>
      <c r="K1" s="32"/>
      <c r="L1" s="32"/>
      <c r="M1" s="351" t="s">
        <v>21</v>
      </c>
      <c r="N1" s="351"/>
      <c r="O1" s="353" t="s">
        <v>147</v>
      </c>
      <c r="P1" s="346" t="s">
        <v>147</v>
      </c>
      <c r="Q1" s="346" t="s">
        <v>147</v>
      </c>
      <c r="R1" s="346" t="s">
        <v>147</v>
      </c>
      <c r="S1" s="346" t="s">
        <v>147</v>
      </c>
      <c r="T1" s="346" t="s">
        <v>147</v>
      </c>
      <c r="U1" s="348" t="s">
        <v>147</v>
      </c>
    </row>
    <row r="2" spans="1:42" ht="14.25" customHeight="1" thickBot="1">
      <c r="A2" s="358"/>
      <c r="B2" s="359"/>
      <c r="C2" s="359"/>
      <c r="D2" s="359"/>
      <c r="E2" s="360"/>
      <c r="F2" s="23"/>
      <c r="G2" s="23"/>
      <c r="H2" s="70"/>
      <c r="I2" s="70"/>
      <c r="J2" s="32"/>
      <c r="K2" s="32"/>
      <c r="L2" s="32"/>
      <c r="M2" s="352"/>
      <c r="N2" s="352"/>
      <c r="O2" s="354"/>
      <c r="P2" s="347"/>
      <c r="Q2" s="347"/>
      <c r="R2" s="347"/>
      <c r="S2" s="347"/>
      <c r="T2" s="347"/>
      <c r="U2" s="349"/>
    </row>
    <row r="3" spans="1:42" ht="13.5" customHeight="1">
      <c r="A3" s="361" t="s">
        <v>84</v>
      </c>
      <c r="B3" s="361"/>
      <c r="C3" s="361"/>
      <c r="D3" s="361"/>
      <c r="E3" s="361"/>
      <c r="F3" s="33"/>
      <c r="G3" s="33"/>
      <c r="H3" s="4"/>
      <c r="I3" s="4"/>
      <c r="J3" s="2"/>
      <c r="K3" s="2"/>
      <c r="L3" s="2"/>
      <c r="M3" s="350" t="s">
        <v>43</v>
      </c>
      <c r="N3" s="350"/>
      <c r="O3" s="350" t="s">
        <v>130</v>
      </c>
      <c r="P3" s="350"/>
      <c r="Q3" s="350"/>
      <c r="R3" s="350"/>
      <c r="S3" s="350"/>
      <c r="T3" s="350"/>
      <c r="U3" s="350"/>
    </row>
    <row r="4" spans="1:42">
      <c r="A4" s="362"/>
      <c r="B4" s="362"/>
      <c r="C4" s="362"/>
      <c r="D4" s="362"/>
      <c r="E4" s="362"/>
      <c r="F4" s="33"/>
      <c r="G4" s="33"/>
      <c r="H4" s="4"/>
      <c r="I4" s="4"/>
      <c r="J4" s="2"/>
      <c r="K4" s="2"/>
      <c r="L4" s="2"/>
      <c r="M4" s="350"/>
      <c r="N4" s="350"/>
      <c r="O4" s="350"/>
      <c r="P4" s="350"/>
      <c r="Q4" s="350"/>
      <c r="R4" s="350"/>
      <c r="S4" s="350"/>
      <c r="T4" s="350"/>
      <c r="U4" s="350"/>
    </row>
    <row r="5" spans="1:42" ht="13.5" customHeight="1">
      <c r="A5" s="376" t="s">
        <v>85</v>
      </c>
      <c r="B5" s="376"/>
      <c r="C5" s="376"/>
      <c r="D5" s="376"/>
      <c r="E5" s="376"/>
      <c r="F5" s="376"/>
      <c r="G5" s="376"/>
      <c r="H5" s="4"/>
      <c r="I5" s="4"/>
      <c r="J5" s="4"/>
      <c r="K5" s="4"/>
      <c r="L5" s="4"/>
      <c r="M5" s="4"/>
      <c r="N5" s="4"/>
      <c r="O5" s="4"/>
      <c r="P5" s="4"/>
      <c r="Q5" s="4"/>
      <c r="R5" s="4"/>
      <c r="S5" s="4"/>
      <c r="T5" s="4"/>
      <c r="U5" s="4"/>
    </row>
    <row r="6" spans="1:42" ht="13.5" customHeight="1">
      <c r="A6" s="376"/>
      <c r="B6" s="376"/>
      <c r="C6" s="376"/>
      <c r="D6" s="376"/>
      <c r="E6" s="376"/>
      <c r="F6" s="376"/>
      <c r="G6" s="376"/>
      <c r="H6" s="4"/>
      <c r="I6" s="4"/>
      <c r="J6" s="4"/>
      <c r="K6" s="4"/>
      <c r="L6" s="4"/>
      <c r="M6" s="4"/>
      <c r="N6" s="4"/>
      <c r="O6" s="4"/>
      <c r="P6" s="4"/>
      <c r="Q6" s="4"/>
      <c r="R6" s="4"/>
      <c r="S6" s="4"/>
      <c r="T6" s="4"/>
      <c r="U6" s="4"/>
    </row>
    <row r="7" spans="1:42" ht="13.5" customHeight="1">
      <c r="A7" s="377" t="s">
        <v>34</v>
      </c>
      <c r="B7" s="378" t="s">
        <v>44</v>
      </c>
      <c r="C7" s="378"/>
      <c r="D7" s="378"/>
      <c r="E7" s="378"/>
      <c r="F7" s="378"/>
      <c r="G7" s="378"/>
      <c r="H7" s="34"/>
      <c r="I7" s="34"/>
      <c r="J7" s="34"/>
      <c r="K7" s="34"/>
      <c r="L7" s="34"/>
      <c r="M7" s="34"/>
      <c r="N7" s="34"/>
      <c r="O7" s="34"/>
      <c r="P7" s="34"/>
      <c r="Q7" s="35"/>
      <c r="R7" s="36"/>
      <c r="S7" s="37"/>
      <c r="T7" s="36"/>
      <c r="U7" s="36"/>
    </row>
    <row r="8" spans="1:42" ht="13.5" customHeight="1">
      <c r="A8" s="377"/>
      <c r="B8" s="378"/>
      <c r="C8" s="378"/>
      <c r="D8" s="378"/>
      <c r="E8" s="378"/>
      <c r="F8" s="378"/>
      <c r="G8" s="378"/>
      <c r="H8" s="34"/>
      <c r="I8" s="36"/>
      <c r="J8" s="35"/>
      <c r="K8" s="35"/>
      <c r="L8" s="36"/>
      <c r="M8" s="38"/>
      <c r="N8" s="39"/>
      <c r="O8" s="36"/>
      <c r="P8" s="38"/>
      <c r="Q8" s="35"/>
      <c r="R8" s="35"/>
      <c r="S8" s="36"/>
      <c r="T8" s="37"/>
      <c r="U8" s="36"/>
    </row>
    <row r="9" spans="1:42" ht="13.5" customHeight="1">
      <c r="A9" s="296" t="s">
        <v>53</v>
      </c>
      <c r="B9" s="297"/>
      <c r="C9" s="373" t="s">
        <v>54</v>
      </c>
      <c r="D9" s="373" t="s">
        <v>55</v>
      </c>
      <c r="E9" s="373"/>
      <c r="F9" s="373"/>
      <c r="G9" s="373"/>
      <c r="H9" s="373"/>
      <c r="I9" s="379" t="s">
        <v>56</v>
      </c>
      <c r="J9" s="379"/>
      <c r="K9" s="381" t="s">
        <v>72</v>
      </c>
      <c r="L9" s="381"/>
      <c r="M9" s="381"/>
      <c r="N9" s="379" t="s">
        <v>45</v>
      </c>
      <c r="O9" s="379"/>
      <c r="P9" s="379"/>
      <c r="Q9" s="379"/>
      <c r="R9" s="407" t="s">
        <v>168</v>
      </c>
      <c r="S9" s="408"/>
      <c r="T9" s="408"/>
      <c r="U9" s="409"/>
    </row>
    <row r="10" spans="1:42" ht="37.9" customHeight="1" thickBot="1">
      <c r="A10" s="302"/>
      <c r="B10" s="303"/>
      <c r="C10" s="374"/>
      <c r="D10" s="374"/>
      <c r="E10" s="374"/>
      <c r="F10" s="374"/>
      <c r="G10" s="374"/>
      <c r="H10" s="374"/>
      <c r="I10" s="380"/>
      <c r="J10" s="380"/>
      <c r="K10" s="382"/>
      <c r="L10" s="382"/>
      <c r="M10" s="382"/>
      <c r="N10" s="380"/>
      <c r="O10" s="380"/>
      <c r="P10" s="380"/>
      <c r="Q10" s="380"/>
      <c r="R10" s="410"/>
      <c r="S10" s="411"/>
      <c r="T10" s="411"/>
      <c r="U10" s="412"/>
      <c r="AF10" s="56"/>
      <c r="AG10" s="56"/>
      <c r="AH10" s="56"/>
      <c r="AI10" s="56"/>
      <c r="AJ10" s="56"/>
      <c r="AK10" s="17"/>
      <c r="AL10" s="17"/>
      <c r="AM10" s="17"/>
      <c r="AN10" s="17"/>
      <c r="AO10" s="17"/>
      <c r="AP10" s="17"/>
    </row>
    <row r="11" spans="1:42" ht="14.25" customHeight="1" thickTop="1">
      <c r="A11" s="396"/>
      <c r="B11" s="385"/>
      <c r="C11" s="375">
        <v>1</v>
      </c>
      <c r="D11" s="383" t="s">
        <v>132</v>
      </c>
      <c r="E11" s="384"/>
      <c r="F11" s="384"/>
      <c r="G11" s="384"/>
      <c r="H11" s="385"/>
      <c r="I11" s="366">
        <v>1</v>
      </c>
      <c r="J11" s="367"/>
      <c r="K11" s="393">
        <v>46001</v>
      </c>
      <c r="L11" s="394"/>
      <c r="M11" s="395"/>
      <c r="N11" s="404" t="s">
        <v>145</v>
      </c>
      <c r="O11" s="404"/>
      <c r="P11" s="404"/>
      <c r="Q11" s="404"/>
      <c r="R11" s="386">
        <v>300000</v>
      </c>
      <c r="S11" s="387"/>
      <c r="T11" s="388"/>
      <c r="U11" s="389"/>
      <c r="AF11" s="56"/>
      <c r="AG11" s="56"/>
      <c r="AH11" s="56"/>
      <c r="AI11" s="56"/>
      <c r="AJ11" s="56"/>
      <c r="AK11" s="17"/>
      <c r="AL11" s="17"/>
      <c r="AM11" s="17"/>
      <c r="AN11" s="17"/>
      <c r="AO11" s="17"/>
      <c r="AP11" s="17"/>
    </row>
    <row r="12" spans="1:42" ht="13.5" customHeight="1">
      <c r="A12" s="397"/>
      <c r="B12" s="365"/>
      <c r="C12" s="273"/>
      <c r="D12" s="364"/>
      <c r="E12" s="364"/>
      <c r="F12" s="364"/>
      <c r="G12" s="364"/>
      <c r="H12" s="365"/>
      <c r="I12" s="368"/>
      <c r="J12" s="369"/>
      <c r="K12" s="257"/>
      <c r="L12" s="258"/>
      <c r="M12" s="259"/>
      <c r="N12" s="266"/>
      <c r="O12" s="266"/>
      <c r="P12" s="266"/>
      <c r="Q12" s="266"/>
      <c r="R12" s="390"/>
      <c r="S12" s="391"/>
      <c r="T12" s="391"/>
      <c r="U12" s="392"/>
      <c r="AF12" s="56"/>
      <c r="AG12" s="56"/>
      <c r="AH12" s="56"/>
      <c r="AI12" s="56"/>
      <c r="AJ12" s="56"/>
      <c r="AK12" s="17"/>
      <c r="AL12" s="17"/>
      <c r="AM12" s="17"/>
      <c r="AN12" s="17"/>
      <c r="AO12" s="17"/>
      <c r="AP12" s="17"/>
    </row>
    <row r="13" spans="1:42" ht="13.5" customHeight="1">
      <c r="A13" s="279" t="s">
        <v>142</v>
      </c>
      <c r="B13" s="269"/>
      <c r="C13" s="272">
        <v>2</v>
      </c>
      <c r="D13" s="363" t="s">
        <v>133</v>
      </c>
      <c r="E13" s="268"/>
      <c r="F13" s="268"/>
      <c r="G13" s="268"/>
      <c r="H13" s="269"/>
      <c r="I13" s="370">
        <v>0</v>
      </c>
      <c r="J13" s="371"/>
      <c r="K13" s="254"/>
      <c r="L13" s="255"/>
      <c r="M13" s="256"/>
      <c r="N13" s="266"/>
      <c r="O13" s="266"/>
      <c r="P13" s="266"/>
      <c r="Q13" s="266"/>
      <c r="R13" s="260">
        <v>0</v>
      </c>
      <c r="S13" s="261"/>
      <c r="T13" s="261"/>
      <c r="U13" s="262"/>
      <c r="AF13" s="56"/>
      <c r="AG13" s="56"/>
      <c r="AH13" s="56"/>
      <c r="AI13" s="56"/>
      <c r="AJ13" s="56"/>
      <c r="AK13" s="17"/>
      <c r="AL13" s="17"/>
      <c r="AM13" s="17"/>
      <c r="AN13" s="17"/>
      <c r="AO13" s="17"/>
      <c r="AP13" s="17"/>
    </row>
    <row r="14" spans="1:42" ht="13.5" customHeight="1">
      <c r="A14" s="397"/>
      <c r="B14" s="365"/>
      <c r="C14" s="273"/>
      <c r="D14" s="364"/>
      <c r="E14" s="364"/>
      <c r="F14" s="364"/>
      <c r="G14" s="364"/>
      <c r="H14" s="365"/>
      <c r="I14" s="372"/>
      <c r="J14" s="369"/>
      <c r="K14" s="257"/>
      <c r="L14" s="258"/>
      <c r="M14" s="259"/>
      <c r="N14" s="266"/>
      <c r="O14" s="266"/>
      <c r="P14" s="266"/>
      <c r="Q14" s="266"/>
      <c r="R14" s="263"/>
      <c r="S14" s="264"/>
      <c r="T14" s="264"/>
      <c r="U14" s="265"/>
      <c r="AF14" s="56"/>
      <c r="AG14" s="56"/>
      <c r="AH14" s="56"/>
      <c r="AI14" s="56"/>
      <c r="AJ14" s="56"/>
      <c r="AK14" s="17"/>
      <c r="AL14" s="17"/>
      <c r="AM14" s="17"/>
      <c r="AN14" s="17"/>
      <c r="AO14" s="17"/>
      <c r="AP14" s="17"/>
    </row>
    <row r="15" spans="1:42" ht="13.5" customHeight="1">
      <c r="A15" s="279" t="s">
        <v>142</v>
      </c>
      <c r="B15" s="269"/>
      <c r="C15" s="272">
        <v>3</v>
      </c>
      <c r="D15" s="363" t="s">
        <v>134</v>
      </c>
      <c r="E15" s="268"/>
      <c r="F15" s="268"/>
      <c r="G15" s="268"/>
      <c r="H15" s="269"/>
      <c r="I15" s="366">
        <v>1</v>
      </c>
      <c r="J15" s="367"/>
      <c r="K15" s="254">
        <v>46032</v>
      </c>
      <c r="L15" s="255"/>
      <c r="M15" s="256"/>
      <c r="N15" s="266" t="s">
        <v>146</v>
      </c>
      <c r="O15" s="266"/>
      <c r="P15" s="266"/>
      <c r="Q15" s="266"/>
      <c r="R15" s="260">
        <v>122100</v>
      </c>
      <c r="S15" s="261"/>
      <c r="T15" s="261"/>
      <c r="U15" s="262"/>
      <c r="AF15" s="56"/>
      <c r="AG15" s="56"/>
      <c r="AH15" s="56"/>
      <c r="AI15" s="56"/>
      <c r="AJ15" s="56"/>
      <c r="AK15" s="17"/>
      <c r="AL15" s="17"/>
      <c r="AM15" s="17"/>
      <c r="AN15" s="17"/>
      <c r="AO15" s="17"/>
      <c r="AP15" s="17"/>
    </row>
    <row r="16" spans="1:42" ht="13.5" customHeight="1">
      <c r="A16" s="397"/>
      <c r="B16" s="365"/>
      <c r="C16" s="273"/>
      <c r="D16" s="364"/>
      <c r="E16" s="364"/>
      <c r="F16" s="364"/>
      <c r="G16" s="364"/>
      <c r="H16" s="365"/>
      <c r="I16" s="368"/>
      <c r="J16" s="369"/>
      <c r="K16" s="257"/>
      <c r="L16" s="258"/>
      <c r="M16" s="259"/>
      <c r="N16" s="266"/>
      <c r="O16" s="266"/>
      <c r="P16" s="266"/>
      <c r="Q16" s="266"/>
      <c r="R16" s="263"/>
      <c r="S16" s="264"/>
      <c r="T16" s="264"/>
      <c r="U16" s="265"/>
      <c r="AF16" s="56"/>
      <c r="AG16" s="56"/>
      <c r="AH16" s="56"/>
      <c r="AI16" s="56"/>
      <c r="AJ16" s="56"/>
      <c r="AK16" s="17"/>
      <c r="AL16" s="17"/>
      <c r="AM16" s="17"/>
      <c r="AN16" s="17"/>
      <c r="AO16" s="17"/>
      <c r="AP16" s="17"/>
    </row>
    <row r="17" spans="1:42" ht="13.5" customHeight="1">
      <c r="A17" s="279"/>
      <c r="B17" s="269"/>
      <c r="C17" s="272">
        <v>4</v>
      </c>
      <c r="D17" s="363" t="s">
        <v>135</v>
      </c>
      <c r="E17" s="268"/>
      <c r="F17" s="268"/>
      <c r="G17" s="268"/>
      <c r="H17" s="269"/>
      <c r="I17" s="370">
        <v>40</v>
      </c>
      <c r="J17" s="371"/>
      <c r="K17" s="254">
        <v>45943</v>
      </c>
      <c r="L17" s="255"/>
      <c r="M17" s="256"/>
      <c r="N17" s="267" t="s">
        <v>144</v>
      </c>
      <c r="O17" s="267"/>
      <c r="P17" s="267"/>
      <c r="Q17" s="267"/>
      <c r="R17" s="260">
        <v>404000</v>
      </c>
      <c r="S17" s="261"/>
      <c r="T17" s="261"/>
      <c r="U17" s="262"/>
      <c r="AF17" s="56"/>
      <c r="AG17" s="56"/>
      <c r="AH17" s="56"/>
      <c r="AI17" s="56"/>
      <c r="AJ17" s="56"/>
      <c r="AK17" s="17"/>
      <c r="AL17" s="17"/>
      <c r="AM17" s="17"/>
      <c r="AN17" s="17"/>
      <c r="AO17" s="17"/>
      <c r="AP17" s="17"/>
    </row>
    <row r="18" spans="1:42" ht="13.5" customHeight="1">
      <c r="A18" s="397"/>
      <c r="B18" s="365"/>
      <c r="C18" s="273"/>
      <c r="D18" s="364"/>
      <c r="E18" s="364"/>
      <c r="F18" s="364"/>
      <c r="G18" s="364"/>
      <c r="H18" s="365"/>
      <c r="I18" s="372"/>
      <c r="J18" s="369"/>
      <c r="K18" s="257"/>
      <c r="L18" s="258"/>
      <c r="M18" s="259"/>
      <c r="N18" s="267"/>
      <c r="O18" s="267"/>
      <c r="P18" s="267"/>
      <c r="Q18" s="267"/>
      <c r="R18" s="263"/>
      <c r="S18" s="264"/>
      <c r="T18" s="264"/>
      <c r="U18" s="265"/>
      <c r="AF18" s="56"/>
      <c r="AG18" s="56"/>
      <c r="AH18" s="56"/>
      <c r="AI18" s="56"/>
      <c r="AJ18" s="56"/>
      <c r="AK18" s="17"/>
      <c r="AL18" s="17"/>
      <c r="AM18" s="17"/>
      <c r="AN18" s="17"/>
      <c r="AO18" s="17"/>
      <c r="AP18" s="17"/>
    </row>
    <row r="19" spans="1:42" ht="13.5" customHeight="1">
      <c r="A19" s="279"/>
      <c r="B19" s="269"/>
      <c r="C19" s="272">
        <v>4</v>
      </c>
      <c r="D19" s="363" t="s">
        <v>136</v>
      </c>
      <c r="E19" s="268"/>
      <c r="F19" s="268"/>
      <c r="G19" s="268"/>
      <c r="H19" s="269"/>
      <c r="I19" s="370">
        <v>10</v>
      </c>
      <c r="J19" s="371"/>
      <c r="K19" s="254">
        <v>45943</v>
      </c>
      <c r="L19" s="255"/>
      <c r="M19" s="256"/>
      <c r="N19" s="267" t="s">
        <v>144</v>
      </c>
      <c r="O19" s="267"/>
      <c r="P19" s="267"/>
      <c r="Q19" s="267"/>
      <c r="R19" s="260">
        <v>150000</v>
      </c>
      <c r="S19" s="261"/>
      <c r="T19" s="261"/>
      <c r="U19" s="262"/>
      <c r="AF19" s="56"/>
      <c r="AG19" s="56"/>
      <c r="AH19" s="56"/>
      <c r="AI19" s="56"/>
      <c r="AJ19" s="56"/>
      <c r="AK19" s="17"/>
      <c r="AL19" s="17"/>
      <c r="AM19" s="17"/>
      <c r="AN19" s="17"/>
      <c r="AO19" s="17"/>
      <c r="AP19" s="17"/>
    </row>
    <row r="20" spans="1:42" ht="13.5" customHeight="1">
      <c r="A20" s="397"/>
      <c r="B20" s="365"/>
      <c r="C20" s="273"/>
      <c r="D20" s="364"/>
      <c r="E20" s="364"/>
      <c r="F20" s="364"/>
      <c r="G20" s="364"/>
      <c r="H20" s="365"/>
      <c r="I20" s="372"/>
      <c r="J20" s="369"/>
      <c r="K20" s="257"/>
      <c r="L20" s="258"/>
      <c r="M20" s="259"/>
      <c r="N20" s="267"/>
      <c r="O20" s="267"/>
      <c r="P20" s="267"/>
      <c r="Q20" s="267"/>
      <c r="R20" s="263"/>
      <c r="S20" s="264"/>
      <c r="T20" s="264"/>
      <c r="U20" s="265"/>
      <c r="AF20" s="56"/>
      <c r="AG20" s="56"/>
      <c r="AH20" s="56"/>
      <c r="AI20" s="56"/>
      <c r="AJ20" s="56"/>
      <c r="AL20" s="17"/>
      <c r="AM20" s="17"/>
      <c r="AN20" s="17"/>
      <c r="AO20" s="17"/>
      <c r="AP20" s="17"/>
    </row>
    <row r="21" spans="1:42" ht="13.5" customHeight="1">
      <c r="A21" s="279"/>
      <c r="B21" s="269"/>
      <c r="C21" s="272">
        <v>4</v>
      </c>
      <c r="D21" s="363" t="s">
        <v>137</v>
      </c>
      <c r="E21" s="268"/>
      <c r="F21" s="268"/>
      <c r="G21" s="268"/>
      <c r="H21" s="269"/>
      <c r="I21" s="370">
        <v>1</v>
      </c>
      <c r="J21" s="371"/>
      <c r="K21" s="254">
        <v>45943</v>
      </c>
      <c r="L21" s="255"/>
      <c r="M21" s="256"/>
      <c r="N21" s="267" t="s">
        <v>144</v>
      </c>
      <c r="O21" s="267"/>
      <c r="P21" s="267"/>
      <c r="Q21" s="267"/>
      <c r="R21" s="260">
        <v>-1000</v>
      </c>
      <c r="S21" s="261"/>
      <c r="T21" s="261"/>
      <c r="U21" s="262"/>
      <c r="AF21" s="56"/>
      <c r="AG21" s="56"/>
      <c r="AH21" s="56"/>
      <c r="AI21" s="17"/>
      <c r="AJ21" s="56"/>
      <c r="AK21" s="17"/>
      <c r="AL21" s="17"/>
      <c r="AM21" s="17"/>
      <c r="AN21" s="17"/>
      <c r="AO21" s="17"/>
      <c r="AP21" s="17"/>
    </row>
    <row r="22" spans="1:42" ht="13.5" customHeight="1">
      <c r="A22" s="397"/>
      <c r="B22" s="365"/>
      <c r="C22" s="273"/>
      <c r="D22" s="364"/>
      <c r="E22" s="364"/>
      <c r="F22" s="364"/>
      <c r="G22" s="364"/>
      <c r="H22" s="365"/>
      <c r="I22" s="372"/>
      <c r="J22" s="369"/>
      <c r="K22" s="257"/>
      <c r="L22" s="258"/>
      <c r="M22" s="259"/>
      <c r="N22" s="267"/>
      <c r="O22" s="267"/>
      <c r="P22" s="267"/>
      <c r="Q22" s="267"/>
      <c r="R22" s="263"/>
      <c r="S22" s="264"/>
      <c r="T22" s="264"/>
      <c r="U22" s="265"/>
      <c r="AF22" s="56"/>
      <c r="AG22" s="56"/>
      <c r="AH22" s="56"/>
      <c r="AI22" s="56"/>
      <c r="AJ22" s="56"/>
      <c r="AK22" s="17"/>
      <c r="AL22" s="17"/>
      <c r="AM22" s="17"/>
      <c r="AN22" s="17"/>
      <c r="AO22" s="17"/>
      <c r="AP22" s="17"/>
    </row>
    <row r="23" spans="1:42" ht="13.5" customHeight="1">
      <c r="A23" s="279" t="s">
        <v>143</v>
      </c>
      <c r="B23" s="269"/>
      <c r="C23" s="272">
        <v>5</v>
      </c>
      <c r="D23" s="363" t="s">
        <v>138</v>
      </c>
      <c r="E23" s="268"/>
      <c r="F23" s="268"/>
      <c r="G23" s="268"/>
      <c r="H23" s="269"/>
      <c r="I23" s="366">
        <v>1</v>
      </c>
      <c r="J23" s="367"/>
      <c r="K23" s="254">
        <v>45780</v>
      </c>
      <c r="L23" s="255"/>
      <c r="M23" s="256"/>
      <c r="N23" s="266" t="s">
        <v>146</v>
      </c>
      <c r="O23" s="266"/>
      <c r="P23" s="266"/>
      <c r="Q23" s="266"/>
      <c r="R23" s="260">
        <v>22500</v>
      </c>
      <c r="S23" s="261"/>
      <c r="T23" s="261"/>
      <c r="U23" s="262"/>
      <c r="AF23" s="56"/>
      <c r="AG23" s="56"/>
      <c r="AH23" s="56"/>
      <c r="AI23" s="56"/>
      <c r="AJ23" s="56"/>
      <c r="AK23" s="17"/>
      <c r="AL23" s="17"/>
      <c r="AM23" s="17"/>
      <c r="AN23" s="17"/>
      <c r="AO23" s="17"/>
      <c r="AP23" s="17"/>
    </row>
    <row r="24" spans="1:42" ht="13.5" customHeight="1">
      <c r="A24" s="397"/>
      <c r="B24" s="365"/>
      <c r="C24" s="273"/>
      <c r="D24" s="364"/>
      <c r="E24" s="364"/>
      <c r="F24" s="364"/>
      <c r="G24" s="364"/>
      <c r="H24" s="365"/>
      <c r="I24" s="368"/>
      <c r="J24" s="369"/>
      <c r="K24" s="257"/>
      <c r="L24" s="258"/>
      <c r="M24" s="259"/>
      <c r="N24" s="266"/>
      <c r="O24" s="266"/>
      <c r="P24" s="266"/>
      <c r="Q24" s="266"/>
      <c r="R24" s="263"/>
      <c r="S24" s="264"/>
      <c r="T24" s="264"/>
      <c r="U24" s="265"/>
      <c r="AF24" s="56"/>
      <c r="AG24" s="56"/>
      <c r="AH24" s="56"/>
      <c r="AI24" s="56"/>
      <c r="AJ24" s="56"/>
      <c r="AK24" s="17"/>
      <c r="AL24" s="17"/>
      <c r="AM24" s="17"/>
      <c r="AN24" s="17"/>
      <c r="AO24" s="17"/>
      <c r="AP24" s="17"/>
    </row>
    <row r="25" spans="1:42" ht="13.5" customHeight="1">
      <c r="A25" s="279"/>
      <c r="B25" s="269"/>
      <c r="C25" s="272">
        <v>5</v>
      </c>
      <c r="D25" s="363" t="s">
        <v>139</v>
      </c>
      <c r="E25" s="268"/>
      <c r="F25" s="268"/>
      <c r="G25" s="268"/>
      <c r="H25" s="269"/>
      <c r="I25" s="366">
        <v>1</v>
      </c>
      <c r="J25" s="367"/>
      <c r="K25" s="254">
        <v>45780</v>
      </c>
      <c r="L25" s="255"/>
      <c r="M25" s="256"/>
      <c r="N25" s="266" t="s">
        <v>146</v>
      </c>
      <c r="O25" s="266"/>
      <c r="P25" s="266"/>
      <c r="Q25" s="266"/>
      <c r="R25" s="260">
        <v>57300</v>
      </c>
      <c r="S25" s="261"/>
      <c r="T25" s="261"/>
      <c r="U25" s="262"/>
      <c r="AF25" s="56"/>
      <c r="AG25" s="56"/>
      <c r="AH25" s="56"/>
      <c r="AI25" s="56"/>
      <c r="AJ25" s="56"/>
      <c r="AK25" s="17"/>
      <c r="AL25" s="17"/>
      <c r="AM25" s="17"/>
      <c r="AN25" s="17"/>
      <c r="AO25" s="17"/>
      <c r="AP25" s="17"/>
    </row>
    <row r="26" spans="1:42" ht="13.5" customHeight="1">
      <c r="A26" s="397"/>
      <c r="B26" s="365"/>
      <c r="C26" s="273"/>
      <c r="D26" s="364"/>
      <c r="E26" s="364"/>
      <c r="F26" s="364"/>
      <c r="G26" s="364"/>
      <c r="H26" s="365"/>
      <c r="I26" s="368"/>
      <c r="J26" s="369"/>
      <c r="K26" s="257"/>
      <c r="L26" s="258"/>
      <c r="M26" s="259"/>
      <c r="N26" s="266"/>
      <c r="O26" s="266"/>
      <c r="P26" s="266"/>
      <c r="Q26" s="266"/>
      <c r="R26" s="263"/>
      <c r="S26" s="264"/>
      <c r="T26" s="264"/>
      <c r="U26" s="265"/>
      <c r="AF26" s="56"/>
      <c r="AG26" s="56"/>
      <c r="AH26" s="56"/>
      <c r="AI26" s="56"/>
      <c r="AJ26" s="56"/>
      <c r="AK26" s="17"/>
      <c r="AL26" s="17"/>
      <c r="AM26" s="17"/>
      <c r="AN26" s="17"/>
      <c r="AO26" s="17"/>
      <c r="AP26" s="17"/>
    </row>
    <row r="27" spans="1:42" ht="13.5" customHeight="1">
      <c r="A27" s="279"/>
      <c r="B27" s="269"/>
      <c r="C27" s="272">
        <v>5</v>
      </c>
      <c r="D27" s="363" t="s">
        <v>140</v>
      </c>
      <c r="E27" s="268"/>
      <c r="F27" s="268"/>
      <c r="G27" s="268"/>
      <c r="H27" s="269"/>
      <c r="I27" s="370">
        <v>10</v>
      </c>
      <c r="J27" s="371"/>
      <c r="K27" s="254">
        <v>45780</v>
      </c>
      <c r="L27" s="255"/>
      <c r="M27" s="256"/>
      <c r="N27" s="266" t="s">
        <v>146</v>
      </c>
      <c r="O27" s="266"/>
      <c r="P27" s="266"/>
      <c r="Q27" s="266"/>
      <c r="R27" s="260">
        <v>30000</v>
      </c>
      <c r="S27" s="261"/>
      <c r="T27" s="261"/>
      <c r="U27" s="262"/>
      <c r="AF27" s="56"/>
      <c r="AG27" s="56"/>
      <c r="AH27" s="56"/>
      <c r="AI27" s="56"/>
      <c r="AJ27" s="56"/>
      <c r="AK27" s="17"/>
      <c r="AL27" s="17"/>
      <c r="AM27" s="17"/>
      <c r="AN27" s="17"/>
      <c r="AO27" s="17"/>
      <c r="AP27" s="17"/>
    </row>
    <row r="28" spans="1:42" ht="13.5" customHeight="1">
      <c r="A28" s="397"/>
      <c r="B28" s="365"/>
      <c r="C28" s="273"/>
      <c r="D28" s="364"/>
      <c r="E28" s="364"/>
      <c r="F28" s="364"/>
      <c r="G28" s="364"/>
      <c r="H28" s="365"/>
      <c r="I28" s="372"/>
      <c r="J28" s="369"/>
      <c r="K28" s="257"/>
      <c r="L28" s="258"/>
      <c r="M28" s="259"/>
      <c r="N28" s="266"/>
      <c r="O28" s="266"/>
      <c r="P28" s="266"/>
      <c r="Q28" s="266"/>
      <c r="R28" s="263"/>
      <c r="S28" s="264"/>
      <c r="T28" s="264"/>
      <c r="U28" s="265"/>
      <c r="AF28" s="56"/>
      <c r="AG28" s="56"/>
      <c r="AH28" s="56"/>
      <c r="AI28" s="56"/>
      <c r="AJ28" s="56"/>
      <c r="AK28" s="17"/>
      <c r="AL28" s="17"/>
      <c r="AM28" s="17"/>
      <c r="AN28" s="17"/>
      <c r="AO28" s="17"/>
      <c r="AP28" s="17"/>
    </row>
    <row r="29" spans="1:42" ht="13.5" customHeight="1">
      <c r="A29" s="279"/>
      <c r="B29" s="269"/>
      <c r="C29" s="272">
        <v>5</v>
      </c>
      <c r="D29" s="363" t="s">
        <v>141</v>
      </c>
      <c r="E29" s="268"/>
      <c r="F29" s="268"/>
      <c r="G29" s="268"/>
      <c r="H29" s="269"/>
      <c r="I29" s="370">
        <v>1</v>
      </c>
      <c r="J29" s="371"/>
      <c r="K29" s="254">
        <v>45780</v>
      </c>
      <c r="L29" s="255"/>
      <c r="M29" s="256"/>
      <c r="N29" s="266" t="s">
        <v>146</v>
      </c>
      <c r="O29" s="266"/>
      <c r="P29" s="266"/>
      <c r="Q29" s="266"/>
      <c r="R29" s="260">
        <v>-1298</v>
      </c>
      <c r="S29" s="261"/>
      <c r="T29" s="261"/>
      <c r="U29" s="262"/>
      <c r="AF29" s="56"/>
      <c r="AG29" s="56"/>
      <c r="AH29" s="56"/>
      <c r="AI29" s="56"/>
      <c r="AJ29" s="56"/>
      <c r="AK29" s="17"/>
      <c r="AL29" s="17"/>
      <c r="AM29" s="17"/>
      <c r="AN29" s="17"/>
      <c r="AO29" s="17"/>
      <c r="AP29" s="17"/>
    </row>
    <row r="30" spans="1:42" ht="14.25" customHeight="1">
      <c r="A30" s="419"/>
      <c r="B30" s="420"/>
      <c r="C30" s="273"/>
      <c r="D30" s="364"/>
      <c r="E30" s="364"/>
      <c r="F30" s="364"/>
      <c r="G30" s="364"/>
      <c r="H30" s="365"/>
      <c r="I30" s="372"/>
      <c r="J30" s="369"/>
      <c r="K30" s="257"/>
      <c r="L30" s="258"/>
      <c r="M30" s="259"/>
      <c r="N30" s="266"/>
      <c r="O30" s="266"/>
      <c r="P30" s="266"/>
      <c r="Q30" s="266"/>
      <c r="R30" s="263"/>
      <c r="S30" s="264"/>
      <c r="T30" s="264"/>
      <c r="U30" s="265"/>
      <c r="AF30" s="56"/>
      <c r="AG30" s="56"/>
      <c r="AH30" s="56"/>
      <c r="AI30" s="56"/>
      <c r="AJ30" s="56"/>
      <c r="AK30" s="17"/>
      <c r="AL30" s="17"/>
      <c r="AM30" s="17"/>
      <c r="AN30" s="17"/>
      <c r="AO30" s="17"/>
      <c r="AP30" s="17"/>
    </row>
    <row r="31" spans="1:42" ht="14.25" customHeight="1">
      <c r="A31" s="279" t="s">
        <v>142</v>
      </c>
      <c r="B31" s="269"/>
      <c r="C31" s="268" t="s">
        <v>75</v>
      </c>
      <c r="D31" s="268"/>
      <c r="E31" s="268"/>
      <c r="F31" s="268"/>
      <c r="G31" s="268"/>
      <c r="H31" s="268"/>
      <c r="I31" s="268"/>
      <c r="J31" s="268"/>
      <c r="K31" s="268"/>
      <c r="L31" s="268"/>
      <c r="M31" s="268"/>
      <c r="N31" s="268"/>
      <c r="O31" s="268"/>
      <c r="P31" s="268"/>
      <c r="Q31" s="269"/>
      <c r="R31" s="260">
        <v>416618</v>
      </c>
      <c r="S31" s="261"/>
      <c r="T31" s="274"/>
      <c r="U31" s="275"/>
      <c r="AF31" s="56"/>
      <c r="AG31" s="56"/>
      <c r="AH31" s="56"/>
      <c r="AI31" s="56"/>
      <c r="AJ31" s="56"/>
      <c r="AK31" s="17"/>
      <c r="AL31" s="17"/>
      <c r="AM31" s="17"/>
      <c r="AN31" s="17"/>
      <c r="AO31" s="17"/>
      <c r="AP31" s="17"/>
    </row>
    <row r="32" spans="1:42" ht="14.25" customHeight="1" thickBot="1">
      <c r="A32" s="280"/>
      <c r="B32" s="271"/>
      <c r="C32" s="270"/>
      <c r="D32" s="270"/>
      <c r="E32" s="270"/>
      <c r="F32" s="270"/>
      <c r="G32" s="270"/>
      <c r="H32" s="270"/>
      <c r="I32" s="270"/>
      <c r="J32" s="270"/>
      <c r="K32" s="270"/>
      <c r="L32" s="270"/>
      <c r="M32" s="270"/>
      <c r="N32" s="270"/>
      <c r="O32" s="270"/>
      <c r="P32" s="270"/>
      <c r="Q32" s="271"/>
      <c r="R32" s="276"/>
      <c r="S32" s="277"/>
      <c r="T32" s="277"/>
      <c r="U32" s="278"/>
    </row>
    <row r="33" spans="1:45" ht="14.25" customHeight="1" thickTop="1">
      <c r="A33" s="398" t="s">
        <v>89</v>
      </c>
      <c r="B33" s="399"/>
      <c r="C33" s="399"/>
      <c r="D33" s="399"/>
      <c r="E33" s="399"/>
      <c r="F33" s="399"/>
      <c r="G33" s="399"/>
      <c r="H33" s="399"/>
      <c r="I33" s="399"/>
      <c r="J33" s="399"/>
      <c r="K33" s="399"/>
      <c r="L33" s="399"/>
      <c r="M33" s="399"/>
      <c r="N33" s="399"/>
      <c r="O33" s="399"/>
      <c r="P33" s="399"/>
      <c r="Q33" s="400"/>
      <c r="R33" s="413">
        <f>SUM(R11:U32)</f>
        <v>1500220</v>
      </c>
      <c r="S33" s="309"/>
      <c r="T33" s="414"/>
      <c r="U33" s="415"/>
    </row>
    <row r="34" spans="1:45">
      <c r="A34" s="401"/>
      <c r="B34" s="402"/>
      <c r="C34" s="402"/>
      <c r="D34" s="402"/>
      <c r="E34" s="402"/>
      <c r="F34" s="402"/>
      <c r="G34" s="402"/>
      <c r="H34" s="399"/>
      <c r="I34" s="399"/>
      <c r="J34" s="399"/>
      <c r="K34" s="399"/>
      <c r="L34" s="399"/>
      <c r="M34" s="399"/>
      <c r="N34" s="402"/>
      <c r="O34" s="402"/>
      <c r="P34" s="402"/>
      <c r="Q34" s="403"/>
      <c r="R34" s="416"/>
      <c r="S34" s="417"/>
      <c r="T34" s="417"/>
      <c r="U34" s="418"/>
    </row>
    <row r="35" spans="1:45" ht="18.75">
      <c r="A35" s="15"/>
      <c r="B35" s="15"/>
      <c r="C35" s="15"/>
      <c r="D35" s="15"/>
      <c r="E35" s="15"/>
      <c r="F35" s="15"/>
      <c r="G35" s="15"/>
      <c r="H35" s="67"/>
      <c r="I35" s="67"/>
      <c r="J35" s="67"/>
      <c r="K35" s="67"/>
      <c r="L35" s="67"/>
      <c r="M35" s="67"/>
      <c r="N35" s="15"/>
      <c r="O35" s="15"/>
      <c r="P35" s="15"/>
      <c r="Q35" s="15"/>
      <c r="R35" s="54"/>
      <c r="S35" s="54"/>
      <c r="T35" s="54"/>
      <c r="U35" s="54"/>
    </row>
    <row r="36" spans="1:45" ht="13.5" customHeight="1">
      <c r="A36" s="13" t="s">
        <v>16</v>
      </c>
      <c r="B36" s="253" t="s">
        <v>73</v>
      </c>
      <c r="C36" s="253"/>
      <c r="D36" s="253"/>
      <c r="E36" s="253"/>
      <c r="F36" s="253"/>
      <c r="G36" s="253"/>
      <c r="H36" s="253"/>
      <c r="I36" s="253"/>
      <c r="J36" s="253"/>
      <c r="K36" s="253"/>
      <c r="L36" s="253"/>
      <c r="M36" s="253"/>
      <c r="N36" s="253"/>
      <c r="O36" s="253"/>
      <c r="P36" s="253"/>
      <c r="Q36" s="253"/>
      <c r="R36" s="253"/>
      <c r="S36" s="253"/>
      <c r="T36" s="253"/>
      <c r="U36" s="253"/>
      <c r="V36" s="22"/>
      <c r="W36" s="22"/>
      <c r="X36" s="22"/>
      <c r="Y36" s="22"/>
      <c r="Z36" s="22"/>
    </row>
    <row r="37" spans="1:45" ht="13.5" customHeight="1">
      <c r="B37" s="253"/>
      <c r="C37" s="253"/>
      <c r="D37" s="253"/>
      <c r="E37" s="253"/>
      <c r="F37" s="253"/>
      <c r="G37" s="253"/>
      <c r="H37" s="253"/>
      <c r="I37" s="253"/>
      <c r="J37" s="253"/>
      <c r="K37" s="253"/>
      <c r="L37" s="253"/>
      <c r="M37" s="253"/>
      <c r="N37" s="253"/>
      <c r="O37" s="253"/>
      <c r="P37" s="253"/>
      <c r="Q37" s="253"/>
      <c r="R37" s="253"/>
      <c r="S37" s="253"/>
      <c r="T37" s="253"/>
      <c r="U37" s="253"/>
      <c r="V37" s="71"/>
      <c r="W37" s="71"/>
      <c r="X37" s="71"/>
      <c r="Y37" s="22"/>
      <c r="Z37" s="22"/>
      <c r="AA37" s="22"/>
      <c r="AB37" s="22"/>
      <c r="AJ37" s="20"/>
    </row>
    <row r="38" spans="1:45" ht="13.5" customHeight="1">
      <c r="B38" s="253" t="s">
        <v>71</v>
      </c>
      <c r="C38" s="406"/>
      <c r="D38" s="406"/>
      <c r="E38" s="406"/>
      <c r="F38" s="406"/>
      <c r="G38" s="406"/>
      <c r="H38" s="406"/>
      <c r="I38" s="406"/>
      <c r="J38" s="406"/>
      <c r="K38" s="406"/>
      <c r="L38" s="406"/>
      <c r="M38" s="406"/>
      <c r="N38" s="406"/>
      <c r="O38" s="406"/>
      <c r="P38" s="406"/>
      <c r="Q38" s="406"/>
      <c r="R38" s="406"/>
      <c r="S38" s="406"/>
      <c r="T38" s="406"/>
      <c r="U38" s="406"/>
      <c r="V38" s="71"/>
      <c r="W38" s="71"/>
      <c r="X38" s="71"/>
      <c r="Y38" s="22"/>
      <c r="Z38" s="22"/>
      <c r="AA38" s="22"/>
      <c r="AB38" s="22"/>
      <c r="AJ38" s="20"/>
    </row>
    <row r="39" spans="1:45" ht="13.5" customHeight="1">
      <c r="B39" s="406"/>
      <c r="C39" s="406"/>
      <c r="D39" s="406"/>
      <c r="E39" s="406"/>
      <c r="F39" s="406"/>
      <c r="G39" s="406"/>
      <c r="H39" s="406"/>
      <c r="I39" s="406"/>
      <c r="J39" s="406"/>
      <c r="K39" s="406"/>
      <c r="L39" s="406"/>
      <c r="M39" s="406"/>
      <c r="N39" s="406"/>
      <c r="O39" s="406"/>
      <c r="P39" s="406"/>
      <c r="Q39" s="406"/>
      <c r="R39" s="406"/>
      <c r="S39" s="406"/>
      <c r="T39" s="406"/>
      <c r="U39" s="406"/>
      <c r="V39" s="71"/>
      <c r="W39" s="71"/>
      <c r="X39" s="71"/>
      <c r="Y39" s="22"/>
      <c r="Z39" s="22"/>
      <c r="AA39" s="22"/>
      <c r="AB39" s="22"/>
      <c r="AJ39" s="20"/>
    </row>
    <row r="40" spans="1:45" ht="13.5" customHeight="1">
      <c r="B40" s="253" t="s">
        <v>81</v>
      </c>
      <c r="C40" s="253"/>
      <c r="D40" s="253"/>
      <c r="E40" s="253"/>
      <c r="F40" s="253"/>
      <c r="G40" s="253"/>
      <c r="H40" s="253"/>
      <c r="I40" s="253"/>
      <c r="J40" s="253"/>
      <c r="K40" s="253"/>
      <c r="L40" s="253"/>
      <c r="M40" s="253"/>
      <c r="N40" s="253"/>
      <c r="O40" s="253"/>
      <c r="P40" s="253"/>
      <c r="Q40" s="253"/>
      <c r="R40" s="253"/>
      <c r="S40" s="253"/>
      <c r="T40" s="253"/>
      <c r="U40" s="253"/>
      <c r="V40" s="71"/>
      <c r="W40" s="71"/>
      <c r="X40" s="22"/>
      <c r="Y40" s="22"/>
      <c r="Z40" s="22"/>
      <c r="AA40" s="22"/>
      <c r="AJ40" s="20"/>
    </row>
    <row r="41" spans="1:45" ht="13.5" customHeight="1">
      <c r="B41" s="20"/>
      <c r="C41" s="20"/>
      <c r="D41" s="20"/>
      <c r="E41" s="20"/>
      <c r="F41" s="20"/>
      <c r="G41" s="20"/>
      <c r="H41" s="20"/>
      <c r="I41" s="20"/>
      <c r="J41" s="20"/>
      <c r="K41" s="20"/>
      <c r="L41" s="20"/>
      <c r="M41" s="20"/>
      <c r="N41" s="20"/>
      <c r="O41" s="20"/>
      <c r="P41" s="20"/>
      <c r="Q41" s="20"/>
      <c r="R41" s="20"/>
      <c r="S41" s="20"/>
      <c r="T41" s="20"/>
      <c r="U41" s="20"/>
      <c r="V41" s="71"/>
      <c r="W41" s="71"/>
      <c r="X41" s="22"/>
      <c r="Y41" s="22"/>
      <c r="Z41" s="22"/>
      <c r="AA41" s="22"/>
      <c r="AJ41" s="20"/>
    </row>
    <row r="42" spans="1:45" ht="13.5" customHeight="1">
      <c r="A42" s="377" t="s">
        <v>22</v>
      </c>
      <c r="B42" s="378" t="s">
        <v>115</v>
      </c>
      <c r="C42" s="378"/>
      <c r="D42" s="378"/>
      <c r="E42" s="378"/>
      <c r="F42" s="378"/>
      <c r="G42" s="378"/>
      <c r="H42" s="378"/>
      <c r="I42" s="378"/>
      <c r="J42" s="378"/>
      <c r="K42" s="378"/>
      <c r="L42" s="378"/>
      <c r="M42" s="378"/>
      <c r="N42" s="378"/>
      <c r="O42" s="378"/>
      <c r="P42" s="378"/>
      <c r="Q42" s="36"/>
      <c r="R42" s="36"/>
      <c r="S42" s="36"/>
      <c r="T42" s="36"/>
      <c r="U42" s="36"/>
      <c r="X42" s="45"/>
      <c r="Y42" s="3"/>
      <c r="Z42" s="3"/>
      <c r="AA42" s="3"/>
      <c r="AB42" s="3"/>
      <c r="AC42" s="45"/>
      <c r="AD42" s="3"/>
      <c r="AE42" s="3"/>
    </row>
    <row r="43" spans="1:45" ht="13.5" customHeight="1">
      <c r="A43" s="377"/>
      <c r="B43" s="405"/>
      <c r="C43" s="405"/>
      <c r="D43" s="405"/>
      <c r="E43" s="405"/>
      <c r="F43" s="405"/>
      <c r="G43" s="405"/>
      <c r="H43" s="405"/>
      <c r="I43" s="405"/>
      <c r="J43" s="405"/>
      <c r="K43" s="405"/>
      <c r="L43" s="405"/>
      <c r="M43" s="405"/>
      <c r="N43" s="405"/>
      <c r="O43" s="405"/>
      <c r="P43" s="405"/>
      <c r="Q43" s="36"/>
      <c r="R43" s="36"/>
      <c r="S43" s="36"/>
      <c r="T43" s="36"/>
      <c r="U43" s="36"/>
      <c r="X43" s="45"/>
      <c r="Y43" s="3"/>
      <c r="Z43" s="3"/>
      <c r="AA43" s="3"/>
      <c r="AB43" s="3"/>
      <c r="AC43" s="45"/>
      <c r="AD43" s="3"/>
      <c r="AE43" s="3"/>
    </row>
    <row r="44" spans="1:45" ht="13.5" customHeight="1">
      <c r="A44" s="296" t="s">
        <v>97</v>
      </c>
      <c r="B44" s="297"/>
      <c r="C44" s="297"/>
      <c r="D44" s="298"/>
      <c r="E44" s="296" t="s">
        <v>49</v>
      </c>
      <c r="F44" s="297"/>
      <c r="G44" s="298"/>
      <c r="H44" s="296" t="s">
        <v>98</v>
      </c>
      <c r="I44" s="297"/>
      <c r="J44" s="298"/>
      <c r="K44" s="296" t="s">
        <v>99</v>
      </c>
      <c r="L44" s="297"/>
      <c r="M44" s="298"/>
      <c r="N44" s="296" t="s">
        <v>100</v>
      </c>
      <c r="O44" s="297"/>
      <c r="P44" s="297"/>
      <c r="Q44" s="286" t="s">
        <v>65</v>
      </c>
      <c r="R44" s="287"/>
      <c r="S44" s="337" t="s">
        <v>116</v>
      </c>
      <c r="T44" s="338"/>
      <c r="U44" s="339"/>
      <c r="V44" s="17"/>
      <c r="W44" s="17"/>
      <c r="X44" s="17"/>
      <c r="Y44" s="17"/>
      <c r="Z44" s="17"/>
      <c r="AA44" s="17"/>
      <c r="AB44" s="17"/>
      <c r="AC44" s="17"/>
      <c r="AD44" s="17"/>
      <c r="AE44" s="17"/>
      <c r="AF44" s="17"/>
      <c r="AG44" s="17"/>
      <c r="AH44" s="17"/>
      <c r="AI44" s="17"/>
      <c r="AJ44" s="17"/>
      <c r="AK44" s="17"/>
      <c r="AL44" s="17"/>
      <c r="AM44" s="17"/>
      <c r="AO44" s="72"/>
      <c r="AP44" s="17"/>
      <c r="AQ44"/>
      <c r="AR44"/>
      <c r="AS44"/>
    </row>
    <row r="45" spans="1:45" ht="13.5" customHeight="1">
      <c r="A45" s="299"/>
      <c r="B45" s="300"/>
      <c r="C45" s="300"/>
      <c r="D45" s="301"/>
      <c r="E45" s="299"/>
      <c r="F45" s="300"/>
      <c r="G45" s="301"/>
      <c r="H45" s="299"/>
      <c r="I45" s="300"/>
      <c r="J45" s="301"/>
      <c r="K45" s="299"/>
      <c r="L45" s="300"/>
      <c r="M45" s="301"/>
      <c r="N45" s="299"/>
      <c r="O45" s="300"/>
      <c r="P45" s="300"/>
      <c r="Q45" s="288"/>
      <c r="R45" s="289"/>
      <c r="S45" s="340"/>
      <c r="T45" s="341"/>
      <c r="U45" s="342"/>
      <c r="V45"/>
      <c r="W45"/>
      <c r="X45" s="17"/>
      <c r="Y45" s="17"/>
      <c r="Z45" s="17"/>
      <c r="AA45" s="17"/>
      <c r="AB45" s="17"/>
      <c r="AC45" s="17"/>
      <c r="AD45" s="17"/>
      <c r="AE45" s="17"/>
      <c r="AF45" s="17"/>
      <c r="AG45" s="17"/>
      <c r="AH45" s="17"/>
      <c r="AI45" s="17"/>
      <c r="AJ45" s="17"/>
      <c r="AK45" s="17"/>
      <c r="AL45" s="17"/>
      <c r="AM45" s="17"/>
      <c r="AN45" s="72"/>
      <c r="AO45" s="72"/>
      <c r="AP45"/>
      <c r="AQ45"/>
      <c r="AR45"/>
      <c r="AS45"/>
    </row>
    <row r="46" spans="1:45" ht="13.5" customHeight="1">
      <c r="A46" s="299"/>
      <c r="B46" s="300"/>
      <c r="C46" s="300"/>
      <c r="D46" s="301"/>
      <c r="E46" s="299"/>
      <c r="F46" s="300"/>
      <c r="G46" s="301"/>
      <c r="H46" s="299"/>
      <c r="I46" s="300"/>
      <c r="J46" s="301"/>
      <c r="K46" s="299"/>
      <c r="L46" s="300"/>
      <c r="M46" s="301"/>
      <c r="N46" s="299"/>
      <c r="O46" s="300"/>
      <c r="P46" s="300"/>
      <c r="Q46" s="288"/>
      <c r="R46" s="289"/>
      <c r="S46" s="340"/>
      <c r="T46" s="341"/>
      <c r="U46" s="342"/>
      <c r="V46"/>
      <c r="W46"/>
      <c r="X46" s="17"/>
      <c r="Y46" s="17"/>
      <c r="Z46" s="17"/>
      <c r="AA46" s="17"/>
      <c r="AB46" s="17"/>
      <c r="AC46" s="17"/>
      <c r="AD46" s="17"/>
      <c r="AE46" s="17"/>
      <c r="AF46" s="17"/>
      <c r="AG46" s="17"/>
      <c r="AH46" s="17"/>
      <c r="AI46" s="17"/>
      <c r="AJ46" s="17"/>
      <c r="AK46" s="17"/>
      <c r="AL46" s="17"/>
      <c r="AM46" s="17"/>
      <c r="AN46" s="72"/>
      <c r="AO46" s="72"/>
      <c r="AP46"/>
      <c r="AQ46"/>
      <c r="AR46"/>
      <c r="AS46"/>
    </row>
    <row r="47" spans="1:45" ht="13.5" customHeight="1" thickBot="1">
      <c r="A47" s="302"/>
      <c r="B47" s="303"/>
      <c r="C47" s="303"/>
      <c r="D47" s="304"/>
      <c r="E47" s="302"/>
      <c r="F47" s="303"/>
      <c r="G47" s="304"/>
      <c r="H47" s="302"/>
      <c r="I47" s="303"/>
      <c r="J47" s="304"/>
      <c r="K47" s="302"/>
      <c r="L47" s="303"/>
      <c r="M47" s="304"/>
      <c r="N47" s="302"/>
      <c r="O47" s="303"/>
      <c r="P47" s="303"/>
      <c r="Q47" s="290"/>
      <c r="R47" s="291"/>
      <c r="S47" s="343"/>
      <c r="T47" s="344"/>
      <c r="U47" s="345"/>
      <c r="V47"/>
      <c r="W47"/>
      <c r="X47" s="17"/>
      <c r="Y47" s="17"/>
      <c r="Z47" s="17"/>
      <c r="AA47" s="17"/>
      <c r="AB47" s="17"/>
      <c r="AC47" s="17"/>
      <c r="AD47" s="17"/>
      <c r="AE47" s="17"/>
      <c r="AF47" s="17"/>
      <c r="AG47" s="17"/>
      <c r="AH47" s="17"/>
      <c r="AI47" s="17"/>
      <c r="AJ47" s="17"/>
      <c r="AK47" s="17"/>
      <c r="AL47" s="17"/>
      <c r="AM47" s="17"/>
      <c r="AN47" s="72"/>
      <c r="AO47" s="72"/>
      <c r="AP47"/>
      <c r="AQ47"/>
      <c r="AR47"/>
      <c r="AS47"/>
    </row>
    <row r="48" spans="1:45" ht="13.5" customHeight="1" thickTop="1">
      <c r="A48" s="305">
        <f>R33</f>
        <v>1500220</v>
      </c>
      <c r="B48" s="306"/>
      <c r="C48" s="306"/>
      <c r="D48" s="307"/>
      <c r="E48" s="305">
        <f>SUM(K54,K56)</f>
        <v>0</v>
      </c>
      <c r="F48" s="306"/>
      <c r="G48" s="307"/>
      <c r="H48" s="314">
        <f>A48-E48</f>
        <v>1500220</v>
      </c>
      <c r="I48" s="315"/>
      <c r="J48" s="316"/>
      <c r="K48" s="323">
        <v>1800000</v>
      </c>
      <c r="L48" s="324"/>
      <c r="M48" s="325"/>
      <c r="N48" s="314">
        <f>IF(H48&gt;K48,K48,H48)</f>
        <v>1500220</v>
      </c>
      <c r="O48" s="315"/>
      <c r="P48" s="315"/>
      <c r="Q48" s="292">
        <v>0.33333333333333331</v>
      </c>
      <c r="R48" s="293"/>
      <c r="S48" s="317">
        <f>ROUNDDOWN(N48*Q48,-3)</f>
        <v>500000</v>
      </c>
      <c r="T48" s="332"/>
      <c r="U48" s="333"/>
      <c r="W48" s="26">
        <v>0.5</v>
      </c>
      <c r="X48" s="43"/>
      <c r="Y48" s="43"/>
      <c r="Z48" s="43"/>
      <c r="AA48" s="43"/>
      <c r="AB48" s="43"/>
      <c r="AC48" s="43"/>
      <c r="AD48" s="43"/>
      <c r="AE48" s="43"/>
      <c r="AF48" s="43"/>
      <c r="AG48" s="43"/>
      <c r="AH48" s="73"/>
      <c r="AI48" s="73"/>
      <c r="AJ48" s="73"/>
      <c r="AK48" s="43"/>
      <c r="AL48" s="43"/>
      <c r="AM48" s="43"/>
      <c r="AN48" s="46"/>
      <c r="AO48" s="46"/>
      <c r="AP48" s="43"/>
      <c r="AQ48" s="44"/>
      <c r="AR48" s="44"/>
      <c r="AS48" s="44"/>
    </row>
    <row r="49" spans="1:45" ht="13.5" customHeight="1">
      <c r="A49" s="308"/>
      <c r="B49" s="309"/>
      <c r="C49" s="309"/>
      <c r="D49" s="310"/>
      <c r="E49" s="308"/>
      <c r="F49" s="309"/>
      <c r="G49" s="310"/>
      <c r="H49" s="317"/>
      <c r="I49" s="318"/>
      <c r="J49" s="319"/>
      <c r="K49" s="326"/>
      <c r="L49" s="327"/>
      <c r="M49" s="328"/>
      <c r="N49" s="317"/>
      <c r="O49" s="318"/>
      <c r="P49" s="318"/>
      <c r="Q49" s="292"/>
      <c r="R49" s="293"/>
      <c r="S49" s="317"/>
      <c r="T49" s="332"/>
      <c r="U49" s="333"/>
      <c r="W49" s="26">
        <v>0.33333333333333331</v>
      </c>
      <c r="X49" s="43"/>
      <c r="Y49" s="43"/>
      <c r="Z49" s="43"/>
      <c r="AA49" s="43"/>
      <c r="AB49" s="43"/>
      <c r="AC49" s="43"/>
      <c r="AD49" s="43"/>
      <c r="AE49" s="43"/>
      <c r="AF49" s="43"/>
      <c r="AG49" s="43"/>
      <c r="AH49" s="73"/>
      <c r="AI49" s="73"/>
      <c r="AJ49" s="73"/>
      <c r="AK49" s="43"/>
      <c r="AL49" s="43"/>
      <c r="AM49" s="43"/>
      <c r="AN49" s="46"/>
      <c r="AO49" s="46"/>
      <c r="AP49" s="43"/>
      <c r="AQ49" s="44"/>
      <c r="AR49" s="44"/>
      <c r="AS49" s="44"/>
    </row>
    <row r="50" spans="1:45" ht="13.5" customHeight="1">
      <c r="A50" s="308"/>
      <c r="B50" s="309"/>
      <c r="C50" s="309"/>
      <c r="D50" s="310"/>
      <c r="E50" s="308"/>
      <c r="F50" s="309"/>
      <c r="G50" s="310"/>
      <c r="H50" s="317"/>
      <c r="I50" s="318"/>
      <c r="J50" s="319"/>
      <c r="K50" s="326"/>
      <c r="L50" s="327"/>
      <c r="M50" s="328"/>
      <c r="N50" s="317"/>
      <c r="O50" s="318"/>
      <c r="P50" s="318"/>
      <c r="Q50" s="292"/>
      <c r="R50" s="293"/>
      <c r="S50" s="317"/>
      <c r="T50" s="332"/>
      <c r="U50" s="333"/>
      <c r="X50" s="43"/>
      <c r="Y50" s="43"/>
      <c r="Z50" s="43"/>
      <c r="AA50" s="43"/>
      <c r="AB50" s="43"/>
      <c r="AC50" s="43"/>
      <c r="AD50" s="43"/>
      <c r="AE50" s="43"/>
      <c r="AF50" s="43"/>
      <c r="AG50" s="43"/>
      <c r="AH50" s="73"/>
      <c r="AI50" s="73"/>
      <c r="AJ50" s="73"/>
      <c r="AK50" s="43"/>
      <c r="AL50" s="43"/>
      <c r="AM50" s="43"/>
      <c r="AN50" s="46"/>
      <c r="AO50" s="46"/>
      <c r="AP50" s="43"/>
      <c r="AQ50" s="44"/>
      <c r="AR50" s="44"/>
      <c r="AS50" s="44"/>
    </row>
    <row r="51" spans="1:45" ht="13.5" customHeight="1">
      <c r="A51" s="311"/>
      <c r="B51" s="312"/>
      <c r="C51" s="312"/>
      <c r="D51" s="313"/>
      <c r="E51" s="311"/>
      <c r="F51" s="312"/>
      <c r="G51" s="313"/>
      <c r="H51" s="320"/>
      <c r="I51" s="321"/>
      <c r="J51" s="322"/>
      <c r="K51" s="329"/>
      <c r="L51" s="330"/>
      <c r="M51" s="331"/>
      <c r="N51" s="320"/>
      <c r="O51" s="321"/>
      <c r="P51" s="321"/>
      <c r="Q51" s="294"/>
      <c r="R51" s="295"/>
      <c r="S51" s="334"/>
      <c r="T51" s="335"/>
      <c r="U51" s="336"/>
      <c r="X51" s="43"/>
      <c r="Y51" s="43"/>
      <c r="Z51" s="43"/>
      <c r="AA51" s="43"/>
      <c r="AB51" s="43"/>
      <c r="AC51" s="43"/>
      <c r="AD51" s="43"/>
      <c r="AE51" s="43"/>
      <c r="AF51" s="43"/>
      <c r="AG51" s="43"/>
      <c r="AH51" s="73"/>
      <c r="AI51" s="73"/>
      <c r="AJ51" s="73"/>
      <c r="AK51" s="43"/>
      <c r="AL51" s="43"/>
      <c r="AM51" s="43"/>
      <c r="AN51" s="46"/>
      <c r="AO51" s="46"/>
      <c r="AP51" s="44"/>
      <c r="AQ51" s="44"/>
      <c r="AR51" s="44"/>
      <c r="AS51" s="44"/>
    </row>
    <row r="52" spans="1:45" ht="13.5" customHeight="1">
      <c r="B52" s="16"/>
      <c r="U52" s="21"/>
      <c r="AR52" s="44"/>
    </row>
    <row r="53" spans="1:45" ht="13.5" customHeight="1">
      <c r="A53" s="16"/>
      <c r="C53" s="18"/>
      <c r="E53" s="41"/>
      <c r="F53" s="42"/>
      <c r="G53" s="42"/>
      <c r="H53" s="42"/>
      <c r="I53" s="42"/>
      <c r="J53" s="42"/>
      <c r="K53" s="281" t="s">
        <v>46</v>
      </c>
      <c r="L53" s="281"/>
      <c r="M53" s="281"/>
      <c r="N53" s="281" t="s">
        <v>47</v>
      </c>
      <c r="O53" s="281"/>
      <c r="P53" s="281"/>
      <c r="Q53" s="281"/>
      <c r="R53" s="281"/>
      <c r="S53" s="281"/>
      <c r="T53" s="281"/>
      <c r="U53" s="281"/>
      <c r="V53" s="21"/>
      <c r="W53" s="21"/>
      <c r="X53" s="16"/>
      <c r="Y53" s="16"/>
      <c r="Z53" s="18"/>
      <c r="AB53" s="47"/>
      <c r="AC53" s="42"/>
      <c r="AD53" s="42"/>
      <c r="AE53" s="42"/>
      <c r="AF53" s="42"/>
      <c r="AG53" s="42"/>
      <c r="AH53" s="42"/>
      <c r="AI53" s="42"/>
      <c r="AJ53" s="42"/>
      <c r="AK53" s="42"/>
      <c r="AL53" s="42"/>
      <c r="AM53" s="42"/>
      <c r="AN53" s="42"/>
      <c r="AO53" s="42"/>
      <c r="AP53" s="42"/>
      <c r="AQ53" s="42"/>
      <c r="AR53" s="42"/>
      <c r="AS53" s="42"/>
    </row>
    <row r="54" spans="1:45" ht="13.5" customHeight="1">
      <c r="A54" s="16"/>
      <c r="B54" s="282" t="s">
        <v>48</v>
      </c>
      <c r="C54" s="282"/>
      <c r="D54" s="282"/>
      <c r="E54" s="282"/>
      <c r="F54" s="282"/>
      <c r="G54" s="282"/>
      <c r="H54" s="282"/>
      <c r="I54" s="282"/>
      <c r="J54" s="282"/>
      <c r="K54" s="283"/>
      <c r="L54" s="283"/>
      <c r="M54" s="283"/>
      <c r="N54" s="284"/>
      <c r="O54" s="284"/>
      <c r="P54" s="284"/>
      <c r="Q54" s="284"/>
      <c r="R54" s="284"/>
      <c r="S54" s="284"/>
      <c r="T54" s="284"/>
      <c r="U54" s="284"/>
      <c r="V54" s="21"/>
      <c r="W54" s="21"/>
      <c r="X54" s="16"/>
      <c r="Y54" s="16"/>
      <c r="Z54" s="18"/>
      <c r="AB54" s="47"/>
      <c r="AC54" s="42"/>
      <c r="AD54" s="42"/>
      <c r="AE54" s="42"/>
      <c r="AF54" s="42"/>
      <c r="AG54" s="42"/>
      <c r="AH54" s="42"/>
      <c r="AI54" s="48"/>
      <c r="AJ54" s="48"/>
      <c r="AK54" s="48"/>
      <c r="AL54" s="48"/>
      <c r="AM54" s="48"/>
      <c r="AN54" s="48"/>
      <c r="AP54" s="49"/>
      <c r="AQ54" s="49"/>
      <c r="AR54" s="49"/>
      <c r="AS54" s="49"/>
    </row>
    <row r="55" spans="1:45" ht="13.5" customHeight="1">
      <c r="A55" s="16"/>
      <c r="B55" s="282"/>
      <c r="C55" s="282"/>
      <c r="D55" s="282"/>
      <c r="E55" s="282"/>
      <c r="F55" s="282"/>
      <c r="G55" s="282"/>
      <c r="H55" s="282"/>
      <c r="I55" s="282"/>
      <c r="J55" s="282"/>
      <c r="K55" s="283"/>
      <c r="L55" s="283"/>
      <c r="M55" s="283"/>
      <c r="N55" s="284"/>
      <c r="O55" s="284"/>
      <c r="P55" s="284"/>
      <c r="Q55" s="284"/>
      <c r="R55" s="284"/>
      <c r="S55" s="284"/>
      <c r="T55" s="284"/>
      <c r="U55" s="284"/>
      <c r="V55" s="21"/>
      <c r="W55" s="21"/>
      <c r="X55" s="16"/>
      <c r="Y55" s="16"/>
      <c r="Z55" s="18"/>
      <c r="AB55" s="47"/>
      <c r="AC55" s="42"/>
      <c r="AD55" s="42"/>
      <c r="AE55" s="42"/>
      <c r="AF55" s="42"/>
      <c r="AG55" s="42"/>
      <c r="AH55" s="42"/>
      <c r="AI55" s="48"/>
      <c r="AJ55" s="48"/>
      <c r="AK55" s="48"/>
      <c r="AL55" s="48"/>
      <c r="AM55" s="48"/>
      <c r="AN55" s="48"/>
      <c r="AO55" s="42"/>
      <c r="AP55" s="49"/>
      <c r="AQ55" s="49"/>
      <c r="AR55" s="49"/>
      <c r="AS55" s="49"/>
    </row>
    <row r="56" spans="1:45" ht="13.5" customHeight="1">
      <c r="A56" s="16"/>
      <c r="B56" s="285" t="s">
        <v>50</v>
      </c>
      <c r="C56" s="282"/>
      <c r="D56" s="282"/>
      <c r="E56" s="282"/>
      <c r="F56" s="282"/>
      <c r="G56" s="282"/>
      <c r="H56" s="282"/>
      <c r="I56" s="282"/>
      <c r="J56" s="282"/>
      <c r="K56" s="283"/>
      <c r="L56" s="283"/>
      <c r="M56" s="283"/>
      <c r="N56" s="284"/>
      <c r="O56" s="284"/>
      <c r="P56" s="284"/>
      <c r="Q56" s="284"/>
      <c r="R56" s="284"/>
      <c r="S56" s="284"/>
      <c r="T56" s="284"/>
      <c r="U56" s="284"/>
      <c r="V56" s="21"/>
      <c r="W56" s="21"/>
      <c r="X56" s="16"/>
      <c r="Y56" s="16"/>
      <c r="Z56" s="18"/>
      <c r="AC56" s="18"/>
      <c r="AD56" s="18"/>
      <c r="AE56" s="18"/>
      <c r="AF56" s="18"/>
      <c r="AG56" s="18"/>
      <c r="AH56" s="18"/>
      <c r="AI56" s="50"/>
      <c r="AJ56" s="50"/>
      <c r="AK56" s="50"/>
      <c r="AL56" s="50"/>
      <c r="AM56" s="50"/>
      <c r="AN56" s="50"/>
      <c r="AO56" s="18"/>
      <c r="AP56" s="51"/>
      <c r="AQ56" s="15"/>
      <c r="AR56" s="15"/>
      <c r="AS56" s="15"/>
    </row>
    <row r="57" spans="1:45" ht="13.5" customHeight="1">
      <c r="B57" s="282"/>
      <c r="C57" s="282"/>
      <c r="D57" s="282"/>
      <c r="E57" s="282"/>
      <c r="F57" s="282"/>
      <c r="G57" s="282"/>
      <c r="H57" s="282"/>
      <c r="I57" s="282"/>
      <c r="J57" s="282"/>
      <c r="K57" s="283"/>
      <c r="L57" s="283"/>
      <c r="M57" s="283"/>
      <c r="N57" s="284"/>
      <c r="O57" s="284"/>
      <c r="P57" s="284"/>
      <c r="Q57" s="284"/>
      <c r="R57" s="284"/>
      <c r="S57" s="284"/>
      <c r="T57" s="284"/>
      <c r="U57" s="284"/>
      <c r="V57" s="21"/>
      <c r="W57" s="21"/>
      <c r="X57" s="16"/>
      <c r="Y57" s="16"/>
      <c r="Z57" s="16"/>
      <c r="AA57" s="16"/>
      <c r="AB57" s="18"/>
    </row>
    <row r="58" spans="1:45" ht="13.5" customHeight="1">
      <c r="A58" s="13"/>
      <c r="B58" s="19"/>
      <c r="C58" s="40"/>
      <c r="D58" s="40"/>
      <c r="E58" s="40"/>
      <c r="F58" s="40"/>
      <c r="G58" s="40"/>
      <c r="H58" s="40"/>
      <c r="I58" s="40"/>
      <c r="J58" s="40"/>
      <c r="K58" s="40"/>
      <c r="L58" s="40"/>
      <c r="M58" s="40"/>
      <c r="N58" s="40"/>
      <c r="O58" s="40"/>
      <c r="P58" s="40"/>
      <c r="Q58" s="40"/>
      <c r="R58" s="40"/>
      <c r="S58" s="40"/>
      <c r="T58" s="40"/>
      <c r="U58" s="40"/>
    </row>
    <row r="59" spans="1:45" ht="13.5" customHeight="1">
      <c r="A59" s="1" t="s">
        <v>27</v>
      </c>
      <c r="U59" s="40"/>
    </row>
    <row r="60" spans="1:45" ht="13.5" customHeight="1">
      <c r="B60" s="11" t="s">
        <v>34</v>
      </c>
      <c r="C60" s="1" t="s">
        <v>69</v>
      </c>
      <c r="H60" s="30"/>
      <c r="K60" s="30"/>
      <c r="L60" s="31"/>
      <c r="N60" s="30"/>
      <c r="U60" s="42"/>
      <c r="V60" s="42"/>
      <c r="W60" s="42"/>
      <c r="X60" s="42"/>
      <c r="Y60" s="42"/>
      <c r="Z60" s="42"/>
      <c r="AA60" s="42"/>
      <c r="AB60" s="21"/>
    </row>
    <row r="61" spans="1:45" ht="13.5" customHeight="1">
      <c r="B61" s="11" t="s">
        <v>22</v>
      </c>
      <c r="C61" s="1" t="s">
        <v>52</v>
      </c>
      <c r="H61" s="30"/>
      <c r="K61" s="30"/>
      <c r="L61" s="31"/>
      <c r="U61" s="48"/>
      <c r="V61" s="48"/>
      <c r="W61" s="48"/>
      <c r="X61" s="48"/>
      <c r="Y61" s="48"/>
      <c r="Z61" s="48"/>
      <c r="AA61" s="48"/>
      <c r="AB61" s="21"/>
    </row>
    <row r="62" spans="1:45" ht="13.5" customHeight="1">
      <c r="B62" s="11" t="s">
        <v>35</v>
      </c>
      <c r="C62" s="1" t="s">
        <v>28</v>
      </c>
      <c r="H62" s="30"/>
      <c r="U62" s="48"/>
      <c r="V62" s="48"/>
      <c r="W62" s="48"/>
      <c r="X62" s="48"/>
      <c r="Y62" s="48"/>
      <c r="Z62" s="48"/>
      <c r="AA62" s="48"/>
      <c r="AB62" s="21"/>
    </row>
    <row r="63" spans="1:45" ht="13.5" customHeight="1">
      <c r="B63" s="11" t="s">
        <v>36</v>
      </c>
      <c r="C63" s="1" t="s">
        <v>29</v>
      </c>
      <c r="H63" s="30"/>
      <c r="K63" s="30"/>
      <c r="L63" s="31"/>
      <c r="U63" s="48"/>
      <c r="V63" s="48"/>
      <c r="W63" s="48"/>
      <c r="X63" s="48"/>
      <c r="Y63" s="48"/>
      <c r="Z63" s="48"/>
      <c r="AA63" s="48"/>
      <c r="AB63" s="21"/>
    </row>
    <row r="64" spans="1:45" ht="13.5" customHeight="1">
      <c r="B64" s="11" t="s">
        <v>25</v>
      </c>
      <c r="C64" s="1" t="s">
        <v>41</v>
      </c>
      <c r="H64" s="30"/>
      <c r="U64" s="48"/>
      <c r="V64" s="48"/>
      <c r="W64" s="48"/>
      <c r="X64" s="48"/>
      <c r="Y64" s="48"/>
      <c r="Z64" s="48"/>
      <c r="AA64" s="48"/>
      <c r="AB64" s="21"/>
    </row>
    <row r="65" spans="2:21">
      <c r="B65" s="11" t="s">
        <v>37</v>
      </c>
      <c r="C65" s="1" t="s">
        <v>101</v>
      </c>
      <c r="U65" s="40"/>
    </row>
    <row r="66" spans="2:21" ht="13.5" customHeight="1">
      <c r="B66" s="11"/>
      <c r="C66" s="69" t="s">
        <v>51</v>
      </c>
    </row>
    <row r="67" spans="2:21" ht="13.5" customHeight="1">
      <c r="B67" s="11"/>
    </row>
    <row r="68" spans="2:21" ht="13.5" customHeight="1">
      <c r="B68" s="11"/>
    </row>
    <row r="69" spans="2:21" ht="13.5" customHeight="1">
      <c r="B69" s="11"/>
    </row>
    <row r="70" spans="2:21" ht="13.5" customHeight="1">
      <c r="B70" s="11"/>
    </row>
    <row r="71" spans="2:21" ht="13.5" customHeight="1">
      <c r="B71" s="11"/>
    </row>
    <row r="72" spans="2:21" ht="13.5" customHeight="1">
      <c r="B72" s="11"/>
    </row>
    <row r="73" spans="2:21" ht="13.5" customHeight="1">
      <c r="B73" s="11"/>
      <c r="C73" s="3"/>
      <c r="D73" s="3"/>
      <c r="E73" s="3"/>
      <c r="G73" s="3"/>
      <c r="H73" s="3"/>
      <c r="I73" s="3"/>
    </row>
    <row r="74" spans="2:21">
      <c r="E74" s="12"/>
    </row>
  </sheetData>
  <mergeCells count="124">
    <mergeCell ref="B42:P43"/>
    <mergeCell ref="B36:U37"/>
    <mergeCell ref="B38:U39"/>
    <mergeCell ref="R9:U10"/>
    <mergeCell ref="R27:U28"/>
    <mergeCell ref="R29:U30"/>
    <mergeCell ref="R23:U24"/>
    <mergeCell ref="R33:U34"/>
    <mergeCell ref="A21:B22"/>
    <mergeCell ref="A23:B24"/>
    <mergeCell ref="A25:B26"/>
    <mergeCell ref="A27:B28"/>
    <mergeCell ref="D23:H24"/>
    <mergeCell ref="D25:H26"/>
    <mergeCell ref="I23:J24"/>
    <mergeCell ref="I25:J26"/>
    <mergeCell ref="I27:J28"/>
    <mergeCell ref="I29:J30"/>
    <mergeCell ref="A29:B30"/>
    <mergeCell ref="D27:H28"/>
    <mergeCell ref="D29:H30"/>
    <mergeCell ref="N27:Q28"/>
    <mergeCell ref="N29:Q30"/>
    <mergeCell ref="R25:U26"/>
    <mergeCell ref="K9:M10"/>
    <mergeCell ref="D11:H12"/>
    <mergeCell ref="R11:U12"/>
    <mergeCell ref="D13:H14"/>
    <mergeCell ref="R13:U14"/>
    <mergeCell ref="K11:M12"/>
    <mergeCell ref="K13:M14"/>
    <mergeCell ref="A42:A43"/>
    <mergeCell ref="N9:Q10"/>
    <mergeCell ref="A11:B12"/>
    <mergeCell ref="A13:B14"/>
    <mergeCell ref="A15:B16"/>
    <mergeCell ref="A17:B18"/>
    <mergeCell ref="A19:B20"/>
    <mergeCell ref="A33:Q34"/>
    <mergeCell ref="N11:Q12"/>
    <mergeCell ref="N13:Q14"/>
    <mergeCell ref="C13:C14"/>
    <mergeCell ref="C15:C16"/>
    <mergeCell ref="C17:C18"/>
    <mergeCell ref="C19:C20"/>
    <mergeCell ref="C21:C22"/>
    <mergeCell ref="C23:C24"/>
    <mergeCell ref="C25:C26"/>
    <mergeCell ref="A1:E2"/>
    <mergeCell ref="A3:E4"/>
    <mergeCell ref="D17:H18"/>
    <mergeCell ref="D19:H20"/>
    <mergeCell ref="D21:H22"/>
    <mergeCell ref="I11:J12"/>
    <mergeCell ref="I13:J14"/>
    <mergeCell ref="C9:C10"/>
    <mergeCell ref="C11:C12"/>
    <mergeCell ref="I17:J18"/>
    <mergeCell ref="I19:J20"/>
    <mergeCell ref="I21:J22"/>
    <mergeCell ref="I15:J16"/>
    <mergeCell ref="A9:B10"/>
    <mergeCell ref="D15:H16"/>
    <mergeCell ref="A5:G6"/>
    <mergeCell ref="A7:A8"/>
    <mergeCell ref="B7:G8"/>
    <mergeCell ref="D9:H10"/>
    <mergeCell ref="I9:J10"/>
    <mergeCell ref="S1:S2"/>
    <mergeCell ref="T1:T2"/>
    <mergeCell ref="U1:U2"/>
    <mergeCell ref="M3:N4"/>
    <mergeCell ref="O3:U4"/>
    <mergeCell ref="M1:N2"/>
    <mergeCell ref="O1:O2"/>
    <mergeCell ref="P1:P2"/>
    <mergeCell ref="Q1:Q2"/>
    <mergeCell ref="R1:R2"/>
    <mergeCell ref="K53:M53"/>
    <mergeCell ref="N53:U53"/>
    <mergeCell ref="B54:J55"/>
    <mergeCell ref="K54:M55"/>
    <mergeCell ref="N54:U55"/>
    <mergeCell ref="B56:J57"/>
    <mergeCell ref="K56:M57"/>
    <mergeCell ref="N56:U57"/>
    <mergeCell ref="Q44:R47"/>
    <mergeCell ref="Q48:R51"/>
    <mergeCell ref="A44:D47"/>
    <mergeCell ref="E44:G47"/>
    <mergeCell ref="H44:J47"/>
    <mergeCell ref="K44:M47"/>
    <mergeCell ref="N44:P47"/>
    <mergeCell ref="A48:D51"/>
    <mergeCell ref="E48:G51"/>
    <mergeCell ref="H48:J51"/>
    <mergeCell ref="K48:M51"/>
    <mergeCell ref="N48:P51"/>
    <mergeCell ref="S48:U51"/>
    <mergeCell ref="S44:U47"/>
    <mergeCell ref="B40:U40"/>
    <mergeCell ref="K15:M16"/>
    <mergeCell ref="K17:M18"/>
    <mergeCell ref="K19:M20"/>
    <mergeCell ref="K21:M22"/>
    <mergeCell ref="K23:M24"/>
    <mergeCell ref="K25:M26"/>
    <mergeCell ref="K27:M28"/>
    <mergeCell ref="R21:U22"/>
    <mergeCell ref="R15:U16"/>
    <mergeCell ref="R17:U18"/>
    <mergeCell ref="R19:U20"/>
    <mergeCell ref="N23:Q24"/>
    <mergeCell ref="N25:Q26"/>
    <mergeCell ref="N17:Q18"/>
    <mergeCell ref="N19:Q20"/>
    <mergeCell ref="N21:Q22"/>
    <mergeCell ref="N15:Q16"/>
    <mergeCell ref="C31:Q32"/>
    <mergeCell ref="K29:M30"/>
    <mergeCell ref="C27:C28"/>
    <mergeCell ref="C29:C30"/>
    <mergeCell ref="R31:U32"/>
    <mergeCell ref="A31:B32"/>
  </mergeCells>
  <phoneticPr fontId="2"/>
  <dataValidations count="2">
    <dataValidation type="list" allowBlank="1" showInputMessage="1" showErrorMessage="1" sqref="Q48 AN48" xr:uid="{BFC43567-0CF3-47D4-BC82-3E9BFD9EBF80}">
      <formula1>$W$48:$W$49</formula1>
    </dataValidation>
    <dataValidation type="list" allowBlank="1" showInputMessage="1" showErrorMessage="1" sqref="A11:B32" xr:uid="{264F21F7-11C4-4B2E-B4E0-D23ED2849645}">
      <formula1>"〇,　,"</formula1>
    </dataValidation>
  </dataValidations>
  <pageMargins left="0.7" right="0.7" top="0.75" bottom="0.75" header="0.3" footer="0.3"/>
  <pageSetup paperSize="9" scale="5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9A14E-4C26-4C35-B8A7-94A805F8DADC}">
  <dimension ref="A1:AS74"/>
  <sheetViews>
    <sheetView view="pageBreakPreview" zoomScaleNormal="100" zoomScaleSheetLayoutView="100" workbookViewId="0">
      <selection activeCell="AI14" sqref="AI14"/>
    </sheetView>
  </sheetViews>
  <sheetFormatPr defaultColWidth="3.36328125" defaultRowHeight="13.5"/>
  <cols>
    <col min="1" max="4" width="3.36328125" style="1"/>
    <col min="5" max="5" width="3.453125" style="1" customWidth="1"/>
    <col min="6" max="6" width="3.36328125" style="1"/>
    <col min="7" max="7" width="4.453125" style="1" customWidth="1"/>
    <col min="8" max="8" width="3.36328125" style="1"/>
    <col min="9" max="9" width="4.26953125" style="1" customWidth="1"/>
    <col min="10" max="10" width="3.453125" style="1" customWidth="1"/>
    <col min="11" max="15" width="3.36328125" style="1"/>
    <col min="16" max="16" width="4.1796875" style="1" customWidth="1"/>
    <col min="17" max="22" width="3.36328125" style="1"/>
    <col min="23" max="23" width="4" style="1" hidden="1" customWidth="1"/>
    <col min="24" max="16384" width="3.36328125" style="1"/>
  </cols>
  <sheetData>
    <row r="1" spans="1:42" ht="13.5" customHeight="1">
      <c r="A1" s="355" t="s">
        <v>87</v>
      </c>
      <c r="B1" s="356"/>
      <c r="C1" s="356"/>
      <c r="D1" s="356"/>
      <c r="E1" s="357"/>
      <c r="F1" s="23"/>
      <c r="G1" s="23"/>
      <c r="H1" s="2"/>
      <c r="I1" s="70"/>
      <c r="J1" s="32"/>
      <c r="K1" s="32"/>
      <c r="L1" s="32"/>
      <c r="M1" s="351" t="s">
        <v>21</v>
      </c>
      <c r="N1" s="351"/>
      <c r="O1" s="353" t="s">
        <v>147</v>
      </c>
      <c r="P1" s="346" t="s">
        <v>147</v>
      </c>
      <c r="Q1" s="346" t="s">
        <v>147</v>
      </c>
      <c r="R1" s="346" t="s">
        <v>147</v>
      </c>
      <c r="S1" s="346" t="s">
        <v>147</v>
      </c>
      <c r="T1" s="346" t="s">
        <v>147</v>
      </c>
      <c r="U1" s="348" t="s">
        <v>147</v>
      </c>
    </row>
    <row r="2" spans="1:42" ht="14.25" customHeight="1" thickBot="1">
      <c r="A2" s="358"/>
      <c r="B2" s="359"/>
      <c r="C2" s="359"/>
      <c r="D2" s="359"/>
      <c r="E2" s="360"/>
      <c r="F2" s="23"/>
      <c r="G2" s="23"/>
      <c r="H2" s="70"/>
      <c r="I2" s="70"/>
      <c r="J2" s="32"/>
      <c r="K2" s="32"/>
      <c r="L2" s="32"/>
      <c r="M2" s="352"/>
      <c r="N2" s="352"/>
      <c r="O2" s="354"/>
      <c r="P2" s="347"/>
      <c r="Q2" s="347"/>
      <c r="R2" s="347"/>
      <c r="S2" s="347"/>
      <c r="T2" s="347"/>
      <c r="U2" s="349"/>
    </row>
    <row r="3" spans="1:42" ht="13.5" customHeight="1">
      <c r="A3" s="361" t="s">
        <v>86</v>
      </c>
      <c r="B3" s="361"/>
      <c r="C3" s="361"/>
      <c r="D3" s="361"/>
      <c r="E3" s="361"/>
      <c r="F3" s="33"/>
      <c r="G3" s="33"/>
      <c r="H3" s="4"/>
      <c r="I3" s="4"/>
      <c r="J3" s="2"/>
      <c r="K3" s="2"/>
      <c r="L3" s="2"/>
      <c r="M3" s="350" t="s">
        <v>43</v>
      </c>
      <c r="N3" s="350"/>
      <c r="O3" s="350" t="s">
        <v>130</v>
      </c>
      <c r="P3" s="350"/>
      <c r="Q3" s="350"/>
      <c r="R3" s="350"/>
      <c r="S3" s="350"/>
      <c r="T3" s="350"/>
      <c r="U3" s="350"/>
    </row>
    <row r="4" spans="1:42">
      <c r="A4" s="362"/>
      <c r="B4" s="362"/>
      <c r="C4" s="362"/>
      <c r="D4" s="362"/>
      <c r="E4" s="362"/>
      <c r="F4" s="33"/>
      <c r="G4" s="33"/>
      <c r="H4" s="4"/>
      <c r="I4" s="4"/>
      <c r="J4" s="2"/>
      <c r="K4" s="2"/>
      <c r="L4" s="2"/>
      <c r="M4" s="350"/>
      <c r="N4" s="350"/>
      <c r="O4" s="350"/>
      <c r="P4" s="350"/>
      <c r="Q4" s="350"/>
      <c r="R4" s="350"/>
      <c r="S4" s="350"/>
      <c r="T4" s="350"/>
      <c r="U4" s="350"/>
    </row>
    <row r="5" spans="1:42" ht="13.5" customHeight="1">
      <c r="A5" s="376" t="s">
        <v>88</v>
      </c>
      <c r="B5" s="376"/>
      <c r="C5" s="376"/>
      <c r="D5" s="376"/>
      <c r="E5" s="376"/>
      <c r="F5" s="376"/>
      <c r="G5" s="376"/>
      <c r="H5" s="4"/>
      <c r="I5" s="4"/>
      <c r="J5" s="4"/>
      <c r="K5" s="4"/>
      <c r="L5" s="4"/>
      <c r="M5" s="4"/>
      <c r="N5" s="4"/>
      <c r="O5" s="4"/>
      <c r="P5" s="4"/>
      <c r="Q5" s="4"/>
      <c r="R5" s="4"/>
      <c r="S5" s="4"/>
      <c r="T5" s="4"/>
      <c r="U5" s="4"/>
    </row>
    <row r="6" spans="1:42" ht="13.5" customHeight="1">
      <c r="A6" s="376"/>
      <c r="B6" s="376"/>
      <c r="C6" s="376"/>
      <c r="D6" s="376"/>
      <c r="E6" s="376"/>
      <c r="F6" s="376"/>
      <c r="G6" s="376"/>
      <c r="H6" s="4"/>
      <c r="I6" s="4"/>
      <c r="J6" s="4"/>
      <c r="K6" s="4"/>
      <c r="L6" s="4"/>
      <c r="M6" s="4"/>
      <c r="N6" s="4"/>
      <c r="O6" s="4"/>
      <c r="P6" s="4"/>
      <c r="Q6" s="4"/>
      <c r="R6" s="4"/>
      <c r="S6" s="4"/>
      <c r="T6" s="4"/>
      <c r="U6" s="4"/>
    </row>
    <row r="7" spans="1:42" ht="13.5" customHeight="1">
      <c r="A7" s="377" t="s">
        <v>34</v>
      </c>
      <c r="B7" s="378" t="s">
        <v>44</v>
      </c>
      <c r="C7" s="378"/>
      <c r="D7" s="378"/>
      <c r="E7" s="378"/>
      <c r="F7" s="378"/>
      <c r="G7" s="378"/>
      <c r="H7" s="34"/>
      <c r="I7" s="34"/>
      <c r="J7" s="34"/>
      <c r="K7" s="34"/>
      <c r="L7" s="34"/>
      <c r="M7" s="34"/>
      <c r="N7" s="34"/>
      <c r="O7" s="34"/>
      <c r="P7" s="34"/>
      <c r="Q7" s="35"/>
      <c r="R7" s="36"/>
      <c r="S7" s="37"/>
      <c r="T7" s="36"/>
      <c r="U7" s="36"/>
    </row>
    <row r="8" spans="1:42" ht="13.5" customHeight="1">
      <c r="A8" s="377"/>
      <c r="B8" s="378"/>
      <c r="C8" s="378"/>
      <c r="D8" s="378"/>
      <c r="E8" s="378"/>
      <c r="F8" s="378"/>
      <c r="G8" s="378"/>
      <c r="H8" s="34"/>
      <c r="I8" s="36"/>
      <c r="J8" s="35"/>
      <c r="K8" s="35"/>
      <c r="L8" s="36"/>
      <c r="M8" s="38"/>
      <c r="N8" s="39"/>
      <c r="O8" s="36"/>
      <c r="P8" s="38"/>
      <c r="Q8" s="35"/>
      <c r="R8" s="35"/>
      <c r="S8" s="36"/>
      <c r="T8" s="37"/>
      <c r="U8" s="36"/>
    </row>
    <row r="9" spans="1:42" ht="13.5" customHeight="1">
      <c r="A9" s="296" t="s">
        <v>53</v>
      </c>
      <c r="B9" s="297"/>
      <c r="C9" s="373" t="s">
        <v>54</v>
      </c>
      <c r="D9" s="373" t="s">
        <v>55</v>
      </c>
      <c r="E9" s="373"/>
      <c r="F9" s="373"/>
      <c r="G9" s="373"/>
      <c r="H9" s="373"/>
      <c r="I9" s="379" t="s">
        <v>56</v>
      </c>
      <c r="J9" s="379"/>
      <c r="K9" s="381" t="s">
        <v>72</v>
      </c>
      <c r="L9" s="381"/>
      <c r="M9" s="381"/>
      <c r="N9" s="379" t="s">
        <v>45</v>
      </c>
      <c r="O9" s="379"/>
      <c r="P9" s="379"/>
      <c r="Q9" s="379"/>
      <c r="R9" s="407" t="s">
        <v>168</v>
      </c>
      <c r="S9" s="408"/>
      <c r="T9" s="408"/>
      <c r="U9" s="409"/>
    </row>
    <row r="10" spans="1:42" ht="37.9" customHeight="1" thickBot="1">
      <c r="A10" s="302"/>
      <c r="B10" s="303"/>
      <c r="C10" s="374"/>
      <c r="D10" s="374"/>
      <c r="E10" s="374"/>
      <c r="F10" s="374"/>
      <c r="G10" s="374"/>
      <c r="H10" s="374"/>
      <c r="I10" s="380"/>
      <c r="J10" s="380"/>
      <c r="K10" s="382"/>
      <c r="L10" s="382"/>
      <c r="M10" s="382"/>
      <c r="N10" s="380"/>
      <c r="O10" s="380"/>
      <c r="P10" s="380"/>
      <c r="Q10" s="380"/>
      <c r="R10" s="410"/>
      <c r="S10" s="411"/>
      <c r="T10" s="411"/>
      <c r="U10" s="412"/>
      <c r="AF10" s="56"/>
      <c r="AG10" s="56"/>
      <c r="AH10" s="56"/>
      <c r="AI10" s="56"/>
      <c r="AJ10" s="56"/>
      <c r="AK10" s="17"/>
      <c r="AL10" s="17"/>
      <c r="AM10" s="17"/>
      <c r="AN10" s="17"/>
      <c r="AO10" s="17"/>
      <c r="AP10" s="17"/>
    </row>
    <row r="11" spans="1:42" ht="14.25" customHeight="1" thickTop="1">
      <c r="A11" s="396"/>
      <c r="B11" s="384"/>
      <c r="C11" s="433">
        <v>1</v>
      </c>
      <c r="D11" s="434" t="s">
        <v>133</v>
      </c>
      <c r="E11" s="435"/>
      <c r="F11" s="435"/>
      <c r="G11" s="435"/>
      <c r="H11" s="436"/>
      <c r="I11" s="437">
        <v>2</v>
      </c>
      <c r="J11" s="438"/>
      <c r="K11" s="393">
        <v>45871</v>
      </c>
      <c r="L11" s="394"/>
      <c r="M11" s="395"/>
      <c r="N11" s="404" t="s">
        <v>151</v>
      </c>
      <c r="O11" s="404"/>
      <c r="P11" s="404"/>
      <c r="Q11" s="404"/>
      <c r="R11" s="386">
        <v>153000</v>
      </c>
      <c r="S11" s="387"/>
      <c r="T11" s="388"/>
      <c r="U11" s="389"/>
      <c r="AF11" s="56"/>
      <c r="AG11" s="56"/>
      <c r="AH11" s="56"/>
      <c r="AI11" s="56"/>
      <c r="AJ11" s="56"/>
      <c r="AK11" s="17"/>
      <c r="AL11" s="17"/>
      <c r="AM11" s="17"/>
      <c r="AN11" s="17"/>
      <c r="AO11" s="17"/>
      <c r="AP11" s="17"/>
    </row>
    <row r="12" spans="1:42" ht="13.5" customHeight="1">
      <c r="A12" s="397"/>
      <c r="B12" s="364"/>
      <c r="C12" s="117"/>
      <c r="D12" s="430"/>
      <c r="E12" s="431"/>
      <c r="F12" s="431"/>
      <c r="G12" s="431"/>
      <c r="H12" s="432"/>
      <c r="I12" s="424"/>
      <c r="J12" s="425"/>
      <c r="K12" s="257"/>
      <c r="L12" s="258"/>
      <c r="M12" s="259"/>
      <c r="N12" s="266"/>
      <c r="O12" s="266"/>
      <c r="P12" s="266"/>
      <c r="Q12" s="266"/>
      <c r="R12" s="390"/>
      <c r="S12" s="391"/>
      <c r="T12" s="391"/>
      <c r="U12" s="392"/>
      <c r="AF12" s="56"/>
      <c r="AG12" s="56"/>
      <c r="AH12" s="56"/>
      <c r="AI12" s="56"/>
      <c r="AJ12" s="56"/>
      <c r="AK12" s="17"/>
      <c r="AL12" s="17"/>
      <c r="AM12" s="17"/>
      <c r="AN12" s="17"/>
      <c r="AO12" s="17"/>
      <c r="AP12" s="17"/>
    </row>
    <row r="13" spans="1:42" ht="13.5" customHeight="1">
      <c r="A13" s="279"/>
      <c r="B13" s="268"/>
      <c r="C13" s="116">
        <v>2</v>
      </c>
      <c r="D13" s="427" t="s">
        <v>148</v>
      </c>
      <c r="E13" s="428"/>
      <c r="F13" s="428"/>
      <c r="G13" s="428"/>
      <c r="H13" s="429"/>
      <c r="I13" s="422">
        <v>1</v>
      </c>
      <c r="J13" s="423"/>
      <c r="K13" s="254">
        <v>45915</v>
      </c>
      <c r="L13" s="255"/>
      <c r="M13" s="256"/>
      <c r="N13" s="266" t="s">
        <v>152</v>
      </c>
      <c r="O13" s="266"/>
      <c r="P13" s="266"/>
      <c r="Q13" s="266"/>
      <c r="R13" s="386">
        <v>15120</v>
      </c>
      <c r="S13" s="387"/>
      <c r="T13" s="388"/>
      <c r="U13" s="389"/>
      <c r="AF13" s="56"/>
      <c r="AG13" s="56"/>
      <c r="AH13" s="56"/>
      <c r="AI13" s="56"/>
      <c r="AJ13" s="56"/>
      <c r="AK13" s="17"/>
      <c r="AL13" s="17"/>
      <c r="AM13" s="17"/>
      <c r="AN13" s="17"/>
      <c r="AO13" s="17"/>
      <c r="AP13" s="17"/>
    </row>
    <row r="14" spans="1:42" ht="13.5" customHeight="1">
      <c r="A14" s="397"/>
      <c r="B14" s="364"/>
      <c r="C14" s="117"/>
      <c r="D14" s="430"/>
      <c r="E14" s="431"/>
      <c r="F14" s="431"/>
      <c r="G14" s="431"/>
      <c r="H14" s="432"/>
      <c r="I14" s="424"/>
      <c r="J14" s="425"/>
      <c r="K14" s="257"/>
      <c r="L14" s="258"/>
      <c r="M14" s="259"/>
      <c r="N14" s="266"/>
      <c r="O14" s="266"/>
      <c r="P14" s="266"/>
      <c r="Q14" s="266"/>
      <c r="R14" s="390"/>
      <c r="S14" s="391"/>
      <c r="T14" s="391"/>
      <c r="U14" s="392"/>
      <c r="AF14" s="56"/>
      <c r="AG14" s="56"/>
      <c r="AH14" s="56"/>
      <c r="AI14" s="56"/>
      <c r="AJ14" s="56"/>
      <c r="AK14" s="17"/>
      <c r="AL14" s="17"/>
      <c r="AM14" s="17"/>
      <c r="AN14" s="17"/>
      <c r="AO14" s="17"/>
      <c r="AP14" s="17"/>
    </row>
    <row r="15" spans="1:42" ht="13.5" customHeight="1">
      <c r="A15" s="279" t="s">
        <v>142</v>
      </c>
      <c r="B15" s="268"/>
      <c r="C15" s="116">
        <v>3</v>
      </c>
      <c r="D15" s="427" t="s">
        <v>149</v>
      </c>
      <c r="E15" s="428"/>
      <c r="F15" s="428"/>
      <c r="G15" s="428"/>
      <c r="H15" s="429"/>
      <c r="I15" s="422">
        <v>2</v>
      </c>
      <c r="J15" s="423"/>
      <c r="K15" s="254">
        <v>45922</v>
      </c>
      <c r="L15" s="255"/>
      <c r="M15" s="256"/>
      <c r="N15" s="266" t="s">
        <v>145</v>
      </c>
      <c r="O15" s="266"/>
      <c r="P15" s="266"/>
      <c r="Q15" s="266"/>
      <c r="R15" s="386">
        <v>21420</v>
      </c>
      <c r="S15" s="387"/>
      <c r="T15" s="388"/>
      <c r="U15" s="389"/>
      <c r="AF15" s="56"/>
      <c r="AG15" s="56"/>
      <c r="AH15" s="56"/>
      <c r="AI15" s="56"/>
      <c r="AJ15" s="56"/>
      <c r="AK15" s="17"/>
      <c r="AL15" s="17"/>
      <c r="AM15" s="17"/>
      <c r="AN15" s="17"/>
      <c r="AO15" s="17"/>
      <c r="AP15" s="17"/>
    </row>
    <row r="16" spans="1:42" ht="13.5" customHeight="1">
      <c r="A16" s="397"/>
      <c r="B16" s="364"/>
      <c r="C16" s="117"/>
      <c r="D16" s="430"/>
      <c r="E16" s="431"/>
      <c r="F16" s="431"/>
      <c r="G16" s="431"/>
      <c r="H16" s="432"/>
      <c r="I16" s="424"/>
      <c r="J16" s="425"/>
      <c r="K16" s="257"/>
      <c r="L16" s="258"/>
      <c r="M16" s="259"/>
      <c r="N16" s="266"/>
      <c r="O16" s="266"/>
      <c r="P16" s="266"/>
      <c r="Q16" s="266"/>
      <c r="R16" s="390"/>
      <c r="S16" s="391"/>
      <c r="T16" s="391"/>
      <c r="U16" s="392"/>
      <c r="AF16" s="56"/>
      <c r="AG16" s="56"/>
      <c r="AH16" s="56"/>
      <c r="AI16" s="56"/>
      <c r="AJ16" s="56"/>
      <c r="AK16" s="17"/>
      <c r="AL16" s="17"/>
      <c r="AM16" s="17"/>
      <c r="AN16" s="17"/>
      <c r="AO16" s="17"/>
      <c r="AP16" s="17"/>
    </row>
    <row r="17" spans="1:42" ht="13.5" customHeight="1">
      <c r="A17" s="279"/>
      <c r="B17" s="268"/>
      <c r="C17" s="116">
        <v>4</v>
      </c>
      <c r="D17" s="427" t="s">
        <v>150</v>
      </c>
      <c r="E17" s="428"/>
      <c r="F17" s="428"/>
      <c r="G17" s="428"/>
      <c r="H17" s="429"/>
      <c r="I17" s="422">
        <v>6</v>
      </c>
      <c r="J17" s="423"/>
      <c r="K17" s="254">
        <v>45931</v>
      </c>
      <c r="L17" s="255"/>
      <c r="M17" s="256"/>
      <c r="N17" s="266" t="s">
        <v>151</v>
      </c>
      <c r="O17" s="266"/>
      <c r="P17" s="266"/>
      <c r="Q17" s="266"/>
      <c r="R17" s="386">
        <v>23940</v>
      </c>
      <c r="S17" s="387"/>
      <c r="T17" s="388"/>
      <c r="U17" s="389"/>
      <c r="AF17" s="56"/>
      <c r="AG17" s="56"/>
      <c r="AH17" s="56"/>
      <c r="AI17" s="56"/>
      <c r="AJ17" s="56"/>
      <c r="AK17" s="17"/>
      <c r="AL17" s="17"/>
      <c r="AM17" s="17"/>
      <c r="AN17" s="17"/>
      <c r="AO17" s="17"/>
      <c r="AP17" s="17"/>
    </row>
    <row r="18" spans="1:42" ht="13.5" customHeight="1">
      <c r="A18" s="397"/>
      <c r="B18" s="364"/>
      <c r="C18" s="117"/>
      <c r="D18" s="430"/>
      <c r="E18" s="431"/>
      <c r="F18" s="431"/>
      <c r="G18" s="431"/>
      <c r="H18" s="432"/>
      <c r="I18" s="424"/>
      <c r="J18" s="425"/>
      <c r="K18" s="257"/>
      <c r="L18" s="258"/>
      <c r="M18" s="259"/>
      <c r="N18" s="266"/>
      <c r="O18" s="266"/>
      <c r="P18" s="266"/>
      <c r="Q18" s="266"/>
      <c r="R18" s="390"/>
      <c r="S18" s="391"/>
      <c r="T18" s="391"/>
      <c r="U18" s="392"/>
      <c r="AF18" s="56"/>
      <c r="AG18" s="56"/>
      <c r="AH18" s="56"/>
      <c r="AI18" s="56"/>
      <c r="AJ18" s="56"/>
      <c r="AK18" s="17"/>
      <c r="AL18" s="17"/>
      <c r="AM18" s="17"/>
      <c r="AN18" s="17"/>
      <c r="AO18" s="17"/>
      <c r="AP18" s="17"/>
    </row>
    <row r="19" spans="1:42" ht="13.5" customHeight="1">
      <c r="A19" s="279"/>
      <c r="B19" s="269"/>
      <c r="C19" s="272"/>
      <c r="D19" s="268"/>
      <c r="E19" s="268"/>
      <c r="F19" s="268"/>
      <c r="G19" s="268"/>
      <c r="H19" s="269"/>
      <c r="I19" s="422"/>
      <c r="J19" s="423"/>
      <c r="K19" s="254"/>
      <c r="L19" s="255"/>
      <c r="M19" s="256"/>
      <c r="N19" s="266"/>
      <c r="O19" s="266"/>
      <c r="P19" s="266"/>
      <c r="Q19" s="266"/>
      <c r="R19" s="386"/>
      <c r="S19" s="387"/>
      <c r="T19" s="388"/>
      <c r="U19" s="389"/>
      <c r="AF19" s="56"/>
      <c r="AG19" s="56"/>
      <c r="AH19" s="56"/>
      <c r="AI19" s="56"/>
      <c r="AJ19" s="56"/>
      <c r="AK19" s="17"/>
      <c r="AL19" s="17"/>
      <c r="AM19" s="17"/>
      <c r="AN19" s="17"/>
      <c r="AO19" s="17"/>
      <c r="AP19" s="17"/>
    </row>
    <row r="20" spans="1:42" ht="13.5" customHeight="1">
      <c r="A20" s="397"/>
      <c r="B20" s="365"/>
      <c r="C20" s="273"/>
      <c r="D20" s="364"/>
      <c r="E20" s="364"/>
      <c r="F20" s="364"/>
      <c r="G20" s="364"/>
      <c r="H20" s="365"/>
      <c r="I20" s="424"/>
      <c r="J20" s="425"/>
      <c r="K20" s="257"/>
      <c r="L20" s="258"/>
      <c r="M20" s="259"/>
      <c r="N20" s="266"/>
      <c r="O20" s="266"/>
      <c r="P20" s="266"/>
      <c r="Q20" s="266"/>
      <c r="R20" s="390"/>
      <c r="S20" s="391"/>
      <c r="T20" s="391"/>
      <c r="U20" s="392"/>
      <c r="AF20" s="56"/>
      <c r="AG20" s="56"/>
      <c r="AH20" s="56"/>
      <c r="AI20" s="56"/>
      <c r="AJ20" s="56"/>
      <c r="AK20" s="17"/>
      <c r="AL20" s="17"/>
      <c r="AM20" s="17"/>
      <c r="AN20" s="17"/>
      <c r="AO20" s="17"/>
      <c r="AP20" s="17"/>
    </row>
    <row r="21" spans="1:42" ht="13.5" customHeight="1">
      <c r="A21" s="279"/>
      <c r="B21" s="269"/>
      <c r="C21" s="272"/>
      <c r="D21" s="268"/>
      <c r="E21" s="268"/>
      <c r="F21" s="268"/>
      <c r="G21" s="268"/>
      <c r="H21" s="269"/>
      <c r="I21" s="422"/>
      <c r="J21" s="423"/>
      <c r="K21" s="254"/>
      <c r="L21" s="255"/>
      <c r="M21" s="256"/>
      <c r="N21" s="266"/>
      <c r="O21" s="266"/>
      <c r="P21" s="266"/>
      <c r="Q21" s="266"/>
      <c r="R21" s="386"/>
      <c r="S21" s="387"/>
      <c r="T21" s="388"/>
      <c r="U21" s="389"/>
      <c r="AF21" s="56"/>
      <c r="AG21" s="56"/>
      <c r="AH21" s="56"/>
      <c r="AI21" s="56"/>
      <c r="AJ21" s="56"/>
      <c r="AK21" s="17"/>
      <c r="AL21" s="17"/>
      <c r="AM21" s="17"/>
      <c r="AN21" s="17"/>
      <c r="AO21" s="17"/>
      <c r="AP21" s="17"/>
    </row>
    <row r="22" spans="1:42" ht="13.5" customHeight="1">
      <c r="A22" s="397"/>
      <c r="B22" s="365"/>
      <c r="C22" s="273"/>
      <c r="D22" s="364"/>
      <c r="E22" s="364"/>
      <c r="F22" s="364"/>
      <c r="G22" s="364"/>
      <c r="H22" s="365"/>
      <c r="I22" s="424"/>
      <c r="J22" s="425"/>
      <c r="K22" s="257"/>
      <c r="L22" s="258"/>
      <c r="M22" s="259"/>
      <c r="N22" s="266"/>
      <c r="O22" s="266"/>
      <c r="P22" s="266"/>
      <c r="Q22" s="266"/>
      <c r="R22" s="390"/>
      <c r="S22" s="391"/>
      <c r="T22" s="391"/>
      <c r="U22" s="392"/>
      <c r="AF22" s="56"/>
      <c r="AG22" s="56"/>
      <c r="AH22" s="56"/>
      <c r="AI22" s="56"/>
      <c r="AJ22" s="56"/>
      <c r="AK22" s="17"/>
      <c r="AL22" s="17"/>
      <c r="AM22" s="17"/>
      <c r="AN22" s="17"/>
      <c r="AO22" s="17"/>
      <c r="AP22" s="17"/>
    </row>
    <row r="23" spans="1:42" ht="13.5" customHeight="1">
      <c r="A23" s="279"/>
      <c r="B23" s="269"/>
      <c r="C23" s="272"/>
      <c r="D23" s="268"/>
      <c r="E23" s="268"/>
      <c r="F23" s="268"/>
      <c r="G23" s="268"/>
      <c r="H23" s="269"/>
      <c r="I23" s="422"/>
      <c r="J23" s="423"/>
      <c r="K23" s="254"/>
      <c r="L23" s="255"/>
      <c r="M23" s="256"/>
      <c r="N23" s="266"/>
      <c r="O23" s="266"/>
      <c r="P23" s="266"/>
      <c r="Q23" s="266"/>
      <c r="R23" s="386"/>
      <c r="S23" s="387"/>
      <c r="T23" s="388"/>
      <c r="U23" s="389"/>
      <c r="AF23" s="56"/>
      <c r="AG23" s="56"/>
      <c r="AH23" s="56"/>
      <c r="AI23" s="56"/>
      <c r="AJ23" s="56"/>
      <c r="AK23" s="17"/>
      <c r="AL23" s="17"/>
      <c r="AM23" s="17"/>
      <c r="AN23" s="17"/>
      <c r="AO23" s="17"/>
      <c r="AP23" s="17"/>
    </row>
    <row r="24" spans="1:42" ht="13.5" customHeight="1">
      <c r="A24" s="397"/>
      <c r="B24" s="365"/>
      <c r="C24" s="273"/>
      <c r="D24" s="364"/>
      <c r="E24" s="364"/>
      <c r="F24" s="364"/>
      <c r="G24" s="364"/>
      <c r="H24" s="365"/>
      <c r="I24" s="424"/>
      <c r="J24" s="425"/>
      <c r="K24" s="257"/>
      <c r="L24" s="258"/>
      <c r="M24" s="259"/>
      <c r="N24" s="266"/>
      <c r="O24" s="266"/>
      <c r="P24" s="266"/>
      <c r="Q24" s="266"/>
      <c r="R24" s="390"/>
      <c r="S24" s="391"/>
      <c r="T24" s="391"/>
      <c r="U24" s="392"/>
      <c r="AF24" s="56"/>
      <c r="AG24" s="56"/>
      <c r="AH24" s="56"/>
      <c r="AI24" s="56"/>
      <c r="AJ24" s="56"/>
      <c r="AK24" s="17"/>
      <c r="AL24" s="17"/>
      <c r="AM24" s="17"/>
      <c r="AN24" s="17"/>
      <c r="AO24" s="17"/>
      <c r="AP24" s="17"/>
    </row>
    <row r="25" spans="1:42" ht="13.5" customHeight="1">
      <c r="A25" s="279"/>
      <c r="B25" s="269"/>
      <c r="C25" s="272"/>
      <c r="D25" s="268"/>
      <c r="E25" s="268"/>
      <c r="F25" s="268"/>
      <c r="G25" s="268"/>
      <c r="H25" s="269"/>
      <c r="I25" s="422"/>
      <c r="J25" s="423"/>
      <c r="K25" s="254"/>
      <c r="L25" s="255"/>
      <c r="M25" s="256"/>
      <c r="N25" s="266"/>
      <c r="O25" s="266"/>
      <c r="P25" s="266"/>
      <c r="Q25" s="266"/>
      <c r="R25" s="386"/>
      <c r="S25" s="387"/>
      <c r="T25" s="388"/>
      <c r="U25" s="389"/>
      <c r="AF25" s="56"/>
      <c r="AG25" s="56"/>
      <c r="AH25" s="56"/>
      <c r="AI25" s="56"/>
      <c r="AJ25" s="56"/>
      <c r="AK25" s="17"/>
      <c r="AL25" s="17"/>
      <c r="AM25" s="17"/>
      <c r="AN25" s="17"/>
      <c r="AO25" s="17"/>
      <c r="AP25" s="17"/>
    </row>
    <row r="26" spans="1:42" ht="13.5" customHeight="1">
      <c r="A26" s="397"/>
      <c r="B26" s="365"/>
      <c r="C26" s="273"/>
      <c r="D26" s="364"/>
      <c r="E26" s="364"/>
      <c r="F26" s="364"/>
      <c r="G26" s="364"/>
      <c r="H26" s="365"/>
      <c r="I26" s="424"/>
      <c r="J26" s="425"/>
      <c r="K26" s="257"/>
      <c r="L26" s="258"/>
      <c r="M26" s="259"/>
      <c r="N26" s="266"/>
      <c r="O26" s="266"/>
      <c r="P26" s="266"/>
      <c r="Q26" s="266"/>
      <c r="R26" s="390"/>
      <c r="S26" s="391"/>
      <c r="T26" s="391"/>
      <c r="U26" s="392"/>
      <c r="AF26" s="56"/>
      <c r="AG26" s="56"/>
      <c r="AH26" s="56"/>
      <c r="AI26" s="56"/>
      <c r="AJ26" s="56"/>
      <c r="AK26" s="17"/>
      <c r="AL26" s="17"/>
      <c r="AM26" s="17"/>
      <c r="AN26" s="17"/>
      <c r="AO26" s="17"/>
      <c r="AP26" s="17"/>
    </row>
    <row r="27" spans="1:42" ht="13.5" customHeight="1">
      <c r="A27" s="279"/>
      <c r="B27" s="269"/>
      <c r="C27" s="272"/>
      <c r="D27" s="268"/>
      <c r="E27" s="268"/>
      <c r="F27" s="268"/>
      <c r="G27" s="268"/>
      <c r="H27" s="269"/>
      <c r="I27" s="422"/>
      <c r="J27" s="423"/>
      <c r="K27" s="254"/>
      <c r="L27" s="255"/>
      <c r="M27" s="256"/>
      <c r="N27" s="266"/>
      <c r="O27" s="266"/>
      <c r="P27" s="266"/>
      <c r="Q27" s="266"/>
      <c r="R27" s="386"/>
      <c r="S27" s="387"/>
      <c r="T27" s="388"/>
      <c r="U27" s="389"/>
      <c r="AF27" s="56"/>
      <c r="AG27" s="56"/>
      <c r="AH27" s="56"/>
      <c r="AI27" s="56"/>
      <c r="AJ27" s="56"/>
      <c r="AK27" s="17"/>
      <c r="AL27" s="17"/>
      <c r="AM27" s="17"/>
      <c r="AN27" s="17"/>
      <c r="AO27" s="17"/>
      <c r="AP27" s="17"/>
    </row>
    <row r="28" spans="1:42" ht="13.5" customHeight="1">
      <c r="A28" s="397"/>
      <c r="B28" s="365"/>
      <c r="C28" s="273"/>
      <c r="D28" s="364"/>
      <c r="E28" s="364"/>
      <c r="F28" s="364"/>
      <c r="G28" s="364"/>
      <c r="H28" s="365"/>
      <c r="I28" s="424"/>
      <c r="J28" s="425"/>
      <c r="K28" s="257"/>
      <c r="L28" s="258"/>
      <c r="M28" s="259"/>
      <c r="N28" s="266"/>
      <c r="O28" s="266"/>
      <c r="P28" s="266"/>
      <c r="Q28" s="266"/>
      <c r="R28" s="390"/>
      <c r="S28" s="391"/>
      <c r="T28" s="391"/>
      <c r="U28" s="392"/>
      <c r="AF28" s="56"/>
      <c r="AG28" s="56"/>
      <c r="AH28" s="56"/>
      <c r="AI28" s="56"/>
      <c r="AJ28" s="56"/>
      <c r="AK28" s="17"/>
      <c r="AL28" s="17"/>
      <c r="AM28" s="17"/>
      <c r="AN28" s="17"/>
      <c r="AO28" s="17"/>
      <c r="AP28" s="17"/>
    </row>
    <row r="29" spans="1:42" ht="13.5" customHeight="1">
      <c r="A29" s="279"/>
      <c r="B29" s="269"/>
      <c r="C29" s="272"/>
      <c r="D29" s="268"/>
      <c r="E29" s="268"/>
      <c r="F29" s="268"/>
      <c r="G29" s="268"/>
      <c r="H29" s="269"/>
      <c r="I29" s="422"/>
      <c r="J29" s="423"/>
      <c r="K29" s="254"/>
      <c r="L29" s="255"/>
      <c r="M29" s="256"/>
      <c r="N29" s="266"/>
      <c r="O29" s="266"/>
      <c r="P29" s="266"/>
      <c r="Q29" s="266"/>
      <c r="R29" s="386"/>
      <c r="S29" s="387"/>
      <c r="T29" s="388"/>
      <c r="U29" s="389"/>
      <c r="AF29" s="56"/>
      <c r="AG29" s="56"/>
      <c r="AH29" s="56"/>
      <c r="AI29" s="56"/>
      <c r="AJ29" s="56"/>
      <c r="AK29" s="17"/>
      <c r="AL29" s="17"/>
      <c r="AM29" s="17"/>
      <c r="AN29" s="17"/>
      <c r="AO29" s="17"/>
      <c r="AP29" s="17"/>
    </row>
    <row r="30" spans="1:42" ht="14.25" customHeight="1">
      <c r="A30" s="419"/>
      <c r="B30" s="420"/>
      <c r="C30" s="273"/>
      <c r="D30" s="364"/>
      <c r="E30" s="364"/>
      <c r="F30" s="364"/>
      <c r="G30" s="364"/>
      <c r="H30" s="365"/>
      <c r="I30" s="424"/>
      <c r="J30" s="425"/>
      <c r="K30" s="257"/>
      <c r="L30" s="258"/>
      <c r="M30" s="259"/>
      <c r="N30" s="426"/>
      <c r="O30" s="426"/>
      <c r="P30" s="426"/>
      <c r="Q30" s="426"/>
      <c r="R30" s="390"/>
      <c r="S30" s="391"/>
      <c r="T30" s="391"/>
      <c r="U30" s="392"/>
      <c r="AF30" s="56"/>
      <c r="AG30" s="56"/>
      <c r="AH30" s="56"/>
      <c r="AI30" s="56"/>
      <c r="AJ30" s="56"/>
      <c r="AK30" s="17"/>
      <c r="AL30" s="17"/>
      <c r="AM30" s="17"/>
      <c r="AN30" s="17"/>
      <c r="AO30" s="17"/>
      <c r="AP30" s="17"/>
    </row>
    <row r="31" spans="1:42" ht="14.25" customHeight="1">
      <c r="A31" s="279"/>
      <c r="B31" s="269"/>
      <c r="C31" s="268" t="s">
        <v>75</v>
      </c>
      <c r="D31" s="268"/>
      <c r="E31" s="268"/>
      <c r="F31" s="268"/>
      <c r="G31" s="268"/>
      <c r="H31" s="268"/>
      <c r="I31" s="268"/>
      <c r="J31" s="268"/>
      <c r="K31" s="268"/>
      <c r="L31" s="268"/>
      <c r="M31" s="268"/>
      <c r="N31" s="268"/>
      <c r="O31" s="268"/>
      <c r="P31" s="268"/>
      <c r="Q31" s="269"/>
      <c r="R31" s="260"/>
      <c r="S31" s="261"/>
      <c r="T31" s="274"/>
      <c r="U31" s="275"/>
      <c r="AF31" s="56"/>
      <c r="AG31" s="56"/>
      <c r="AH31" s="56"/>
      <c r="AI31" s="56"/>
      <c r="AJ31" s="56"/>
      <c r="AK31" s="17"/>
      <c r="AL31" s="17"/>
      <c r="AM31" s="17"/>
      <c r="AN31" s="17"/>
      <c r="AO31" s="17"/>
      <c r="AP31" s="17"/>
    </row>
    <row r="32" spans="1:42" ht="14.25" customHeight="1" thickBot="1">
      <c r="A32" s="280"/>
      <c r="B32" s="271"/>
      <c r="C32" s="270"/>
      <c r="D32" s="270"/>
      <c r="E32" s="270"/>
      <c r="F32" s="270"/>
      <c r="G32" s="270"/>
      <c r="H32" s="270"/>
      <c r="I32" s="270"/>
      <c r="J32" s="270"/>
      <c r="K32" s="270"/>
      <c r="L32" s="270"/>
      <c r="M32" s="270"/>
      <c r="N32" s="270"/>
      <c r="O32" s="270"/>
      <c r="P32" s="270"/>
      <c r="Q32" s="271"/>
      <c r="R32" s="276"/>
      <c r="S32" s="277"/>
      <c r="T32" s="277"/>
      <c r="U32" s="278"/>
    </row>
    <row r="33" spans="1:45" ht="14.25" customHeight="1" thickTop="1">
      <c r="A33" s="398" t="s">
        <v>104</v>
      </c>
      <c r="B33" s="399"/>
      <c r="C33" s="399"/>
      <c r="D33" s="399"/>
      <c r="E33" s="399"/>
      <c r="F33" s="399"/>
      <c r="G33" s="399"/>
      <c r="H33" s="399"/>
      <c r="I33" s="399"/>
      <c r="J33" s="399"/>
      <c r="K33" s="399"/>
      <c r="L33" s="399"/>
      <c r="M33" s="399"/>
      <c r="N33" s="399"/>
      <c r="O33" s="399"/>
      <c r="P33" s="399"/>
      <c r="Q33" s="400"/>
      <c r="R33" s="413">
        <f>SUM(R11:U32)</f>
        <v>213480</v>
      </c>
      <c r="S33" s="309"/>
      <c r="T33" s="414"/>
      <c r="U33" s="415"/>
    </row>
    <row r="34" spans="1:45">
      <c r="A34" s="401"/>
      <c r="B34" s="402"/>
      <c r="C34" s="402"/>
      <c r="D34" s="402"/>
      <c r="E34" s="402"/>
      <c r="F34" s="402"/>
      <c r="G34" s="402"/>
      <c r="H34" s="399"/>
      <c r="I34" s="399"/>
      <c r="J34" s="399"/>
      <c r="K34" s="399"/>
      <c r="L34" s="399"/>
      <c r="M34" s="399"/>
      <c r="N34" s="402"/>
      <c r="O34" s="402"/>
      <c r="P34" s="402"/>
      <c r="Q34" s="403"/>
      <c r="R34" s="416"/>
      <c r="S34" s="417"/>
      <c r="T34" s="417"/>
      <c r="U34" s="418"/>
    </row>
    <row r="35" spans="1:45" ht="18.75">
      <c r="A35" s="15"/>
      <c r="B35" s="15"/>
      <c r="C35" s="15"/>
      <c r="D35" s="15"/>
      <c r="E35" s="15"/>
      <c r="F35" s="15"/>
      <c r="G35" s="15"/>
      <c r="H35" s="67"/>
      <c r="I35" s="67"/>
      <c r="J35" s="67"/>
      <c r="K35" s="67"/>
      <c r="L35" s="67"/>
      <c r="M35" s="67"/>
      <c r="N35" s="15"/>
      <c r="O35" s="15"/>
      <c r="P35" s="15"/>
      <c r="Q35" s="15"/>
      <c r="R35" s="54"/>
      <c r="S35" s="54"/>
      <c r="T35" s="54"/>
      <c r="U35" s="54"/>
    </row>
    <row r="36" spans="1:45" ht="13.5" customHeight="1">
      <c r="A36" s="13" t="s">
        <v>16</v>
      </c>
      <c r="B36" s="253" t="s">
        <v>93</v>
      </c>
      <c r="C36" s="253"/>
      <c r="D36" s="253"/>
      <c r="E36" s="253"/>
      <c r="F36" s="253"/>
      <c r="G36" s="253"/>
      <c r="H36" s="253"/>
      <c r="I36" s="253"/>
      <c r="J36" s="253"/>
      <c r="K36" s="253"/>
      <c r="L36" s="253"/>
      <c r="M36" s="253"/>
      <c r="N36" s="253"/>
      <c r="O36" s="253"/>
      <c r="P36" s="253"/>
      <c r="Q36" s="253"/>
      <c r="R36" s="253"/>
      <c r="S36" s="253"/>
      <c r="T36" s="253"/>
      <c r="U36" s="253"/>
      <c r="V36" s="22"/>
      <c r="W36" s="22"/>
      <c r="X36" s="22"/>
      <c r="Y36" s="22"/>
      <c r="Z36" s="22"/>
    </row>
    <row r="37" spans="1:45" ht="13.5" customHeight="1">
      <c r="B37" s="253"/>
      <c r="C37" s="253"/>
      <c r="D37" s="253"/>
      <c r="E37" s="253"/>
      <c r="F37" s="253"/>
      <c r="G37" s="253"/>
      <c r="H37" s="253"/>
      <c r="I37" s="253"/>
      <c r="J37" s="253"/>
      <c r="K37" s="253"/>
      <c r="L37" s="253"/>
      <c r="M37" s="253"/>
      <c r="N37" s="253"/>
      <c r="O37" s="253"/>
      <c r="P37" s="253"/>
      <c r="Q37" s="253"/>
      <c r="R37" s="253"/>
      <c r="S37" s="253"/>
      <c r="T37" s="253"/>
      <c r="U37" s="253"/>
      <c r="V37" s="71"/>
      <c r="W37" s="71"/>
      <c r="X37" s="71"/>
      <c r="Y37" s="22"/>
      <c r="Z37" s="22"/>
      <c r="AA37" s="22"/>
      <c r="AB37" s="22"/>
      <c r="AJ37" s="20"/>
    </row>
    <row r="38" spans="1:45" ht="13.5" customHeight="1">
      <c r="B38" s="253" t="s">
        <v>71</v>
      </c>
      <c r="C38" s="406"/>
      <c r="D38" s="406"/>
      <c r="E38" s="406"/>
      <c r="F38" s="406"/>
      <c r="G38" s="406"/>
      <c r="H38" s="406"/>
      <c r="I38" s="406"/>
      <c r="J38" s="406"/>
      <c r="K38" s="406"/>
      <c r="L38" s="406"/>
      <c r="M38" s="406"/>
      <c r="N38" s="406"/>
      <c r="O38" s="406"/>
      <c r="P38" s="406"/>
      <c r="Q38" s="406"/>
      <c r="R38" s="406"/>
      <c r="S38" s="406"/>
      <c r="T38" s="406"/>
      <c r="U38" s="406"/>
      <c r="V38" s="71"/>
      <c r="W38" s="71"/>
      <c r="X38" s="71"/>
      <c r="Y38" s="22"/>
      <c r="Z38" s="22"/>
      <c r="AA38" s="22"/>
      <c r="AB38" s="22"/>
      <c r="AJ38" s="20"/>
    </row>
    <row r="39" spans="1:45" ht="13.5" customHeight="1">
      <c r="B39" s="406"/>
      <c r="C39" s="406"/>
      <c r="D39" s="406"/>
      <c r="E39" s="406"/>
      <c r="F39" s="406"/>
      <c r="G39" s="406"/>
      <c r="H39" s="406"/>
      <c r="I39" s="406"/>
      <c r="J39" s="406"/>
      <c r="K39" s="406"/>
      <c r="L39" s="406"/>
      <c r="M39" s="406"/>
      <c r="N39" s="406"/>
      <c r="O39" s="406"/>
      <c r="P39" s="406"/>
      <c r="Q39" s="406"/>
      <c r="R39" s="406"/>
      <c r="S39" s="406"/>
      <c r="T39" s="406"/>
      <c r="U39" s="406"/>
      <c r="V39" s="71"/>
      <c r="W39" s="71"/>
      <c r="X39" s="71"/>
      <c r="Y39" s="22"/>
      <c r="Z39" s="22"/>
      <c r="AA39" s="22"/>
      <c r="AB39" s="22"/>
      <c r="AJ39" s="20"/>
    </row>
    <row r="40" spans="1:45" ht="13.5" customHeight="1">
      <c r="B40" s="253" t="s">
        <v>81</v>
      </c>
      <c r="C40" s="253"/>
      <c r="D40" s="253"/>
      <c r="E40" s="253"/>
      <c r="F40" s="253"/>
      <c r="G40" s="253"/>
      <c r="H40" s="253"/>
      <c r="I40" s="253"/>
      <c r="J40" s="253"/>
      <c r="K40" s="253"/>
      <c r="L40" s="253"/>
      <c r="M40" s="253"/>
      <c r="N40" s="253"/>
      <c r="O40" s="253"/>
      <c r="P40" s="253"/>
      <c r="Q40" s="253"/>
      <c r="R40" s="253"/>
      <c r="S40" s="253"/>
      <c r="T40" s="253"/>
      <c r="U40" s="253"/>
      <c r="V40" s="71"/>
      <c r="W40" s="71"/>
      <c r="X40" s="22"/>
      <c r="Y40" s="22"/>
      <c r="Z40" s="22"/>
      <c r="AA40" s="22"/>
      <c r="AJ40" s="20"/>
    </row>
    <row r="41" spans="1:45" ht="13.5" customHeight="1">
      <c r="B41" s="20"/>
      <c r="C41" s="20"/>
      <c r="D41" s="20"/>
      <c r="E41" s="20"/>
      <c r="F41" s="20"/>
      <c r="G41" s="20"/>
      <c r="H41" s="20"/>
      <c r="I41" s="20"/>
      <c r="J41" s="20"/>
      <c r="K41" s="20"/>
      <c r="L41" s="20"/>
      <c r="M41" s="20"/>
      <c r="N41" s="20"/>
      <c r="O41" s="20"/>
      <c r="P41" s="20"/>
      <c r="Q41" s="20"/>
      <c r="R41" s="20"/>
      <c r="S41" s="20"/>
      <c r="T41" s="20"/>
      <c r="U41" s="20"/>
      <c r="V41" s="71"/>
      <c r="W41" s="71"/>
      <c r="X41" s="22"/>
      <c r="Y41" s="22"/>
      <c r="Z41" s="22"/>
      <c r="AA41" s="22"/>
      <c r="AJ41" s="20"/>
    </row>
    <row r="42" spans="1:45" ht="13.5" customHeight="1">
      <c r="A42" s="377" t="s">
        <v>22</v>
      </c>
      <c r="B42" s="378" t="s">
        <v>115</v>
      </c>
      <c r="C42" s="378"/>
      <c r="D42" s="378"/>
      <c r="E42" s="378"/>
      <c r="F42" s="378"/>
      <c r="G42" s="378"/>
      <c r="H42" s="378"/>
      <c r="I42" s="378"/>
      <c r="J42" s="378"/>
      <c r="K42" s="378"/>
      <c r="L42" s="378"/>
      <c r="M42" s="378"/>
      <c r="N42" s="378"/>
      <c r="O42" s="378"/>
      <c r="P42" s="378"/>
      <c r="Q42" s="36"/>
      <c r="R42" s="36"/>
      <c r="S42" s="36"/>
      <c r="T42" s="36"/>
      <c r="U42" s="36"/>
      <c r="X42" s="45"/>
      <c r="Y42" s="3"/>
      <c r="Z42" s="3"/>
      <c r="AA42" s="3"/>
      <c r="AB42" s="3"/>
      <c r="AC42" s="45"/>
      <c r="AD42" s="3"/>
      <c r="AE42" s="3"/>
    </row>
    <row r="43" spans="1:45" ht="13.5" customHeight="1">
      <c r="A43" s="377"/>
      <c r="B43" s="405"/>
      <c r="C43" s="405"/>
      <c r="D43" s="405"/>
      <c r="E43" s="405"/>
      <c r="F43" s="405"/>
      <c r="G43" s="405"/>
      <c r="H43" s="405"/>
      <c r="I43" s="405"/>
      <c r="J43" s="405"/>
      <c r="K43" s="405"/>
      <c r="L43" s="405"/>
      <c r="M43" s="405"/>
      <c r="N43" s="405"/>
      <c r="O43" s="405"/>
      <c r="P43" s="405"/>
      <c r="Q43" s="36"/>
      <c r="R43" s="36"/>
      <c r="S43" s="36"/>
      <c r="T43" s="36"/>
      <c r="U43" s="36"/>
      <c r="X43" s="45"/>
      <c r="Y43" s="3"/>
      <c r="Z43" s="3"/>
      <c r="AA43" s="3"/>
      <c r="AB43" s="3"/>
      <c r="AC43" s="45"/>
      <c r="AD43" s="3"/>
      <c r="AE43" s="3"/>
    </row>
    <row r="44" spans="1:45" ht="13.5" customHeight="1">
      <c r="A44" s="296" t="s">
        <v>105</v>
      </c>
      <c r="B44" s="297"/>
      <c r="C44" s="297"/>
      <c r="D44" s="298"/>
      <c r="E44" s="337" t="s">
        <v>49</v>
      </c>
      <c r="F44" s="297"/>
      <c r="G44" s="298"/>
      <c r="H44" s="296" t="s">
        <v>98</v>
      </c>
      <c r="I44" s="297"/>
      <c r="J44" s="298"/>
      <c r="K44" s="296" t="s">
        <v>99</v>
      </c>
      <c r="L44" s="297"/>
      <c r="M44" s="298"/>
      <c r="N44" s="421" t="s">
        <v>119</v>
      </c>
      <c r="O44" s="297"/>
      <c r="P44" s="298"/>
      <c r="Q44" s="74"/>
      <c r="R44" s="72"/>
      <c r="S44" s="17"/>
      <c r="T44"/>
      <c r="U44"/>
      <c r="V44" s="17"/>
      <c r="W44" s="17"/>
      <c r="X44" s="17"/>
      <c r="Y44" s="17"/>
      <c r="Z44" s="17"/>
      <c r="AA44" s="17"/>
      <c r="AB44" s="17"/>
      <c r="AC44" s="17"/>
      <c r="AD44" s="17"/>
      <c r="AE44" s="17"/>
      <c r="AF44" s="17"/>
      <c r="AG44" s="17"/>
      <c r="AH44" s="17"/>
      <c r="AI44" s="17"/>
      <c r="AJ44" s="17"/>
      <c r="AK44" s="17"/>
      <c r="AL44" s="17"/>
      <c r="AM44" s="17"/>
      <c r="AO44" s="72"/>
      <c r="AP44" s="17"/>
      <c r="AQ44"/>
      <c r="AR44"/>
      <c r="AS44"/>
    </row>
    <row r="45" spans="1:45" ht="13.5" customHeight="1">
      <c r="A45" s="299"/>
      <c r="B45" s="300"/>
      <c r="C45" s="300"/>
      <c r="D45" s="301"/>
      <c r="E45" s="299"/>
      <c r="F45" s="300"/>
      <c r="G45" s="301"/>
      <c r="H45" s="299"/>
      <c r="I45" s="300"/>
      <c r="J45" s="301"/>
      <c r="K45" s="299"/>
      <c r="L45" s="300"/>
      <c r="M45" s="301"/>
      <c r="N45" s="299"/>
      <c r="O45" s="300"/>
      <c r="P45" s="301"/>
      <c r="Q45" s="72"/>
      <c r="R45" s="72"/>
      <c r="S45"/>
      <c r="T45"/>
      <c r="U45"/>
      <c r="V45"/>
      <c r="W45"/>
      <c r="X45" s="17"/>
      <c r="Y45" s="17"/>
      <c r="Z45" s="17"/>
      <c r="AA45" s="17"/>
      <c r="AB45" s="17"/>
      <c r="AC45" s="17"/>
      <c r="AD45" s="17"/>
      <c r="AE45" s="17"/>
      <c r="AF45" s="17"/>
      <c r="AG45" s="17"/>
      <c r="AH45" s="17"/>
      <c r="AI45" s="17"/>
      <c r="AJ45" s="17"/>
      <c r="AK45" s="17"/>
      <c r="AL45" s="17"/>
      <c r="AM45" s="17"/>
      <c r="AN45" s="72"/>
      <c r="AO45" s="72"/>
      <c r="AP45"/>
      <c r="AQ45"/>
      <c r="AR45"/>
      <c r="AS45"/>
    </row>
    <row r="46" spans="1:45" ht="13.5" customHeight="1">
      <c r="A46" s="299"/>
      <c r="B46" s="300"/>
      <c r="C46" s="300"/>
      <c r="D46" s="301"/>
      <c r="E46" s="299"/>
      <c r="F46" s="300"/>
      <c r="G46" s="301"/>
      <c r="H46" s="299"/>
      <c r="I46" s="300"/>
      <c r="J46" s="301"/>
      <c r="K46" s="299"/>
      <c r="L46" s="300"/>
      <c r="M46" s="301"/>
      <c r="N46" s="299"/>
      <c r="O46" s="300"/>
      <c r="P46" s="301"/>
      <c r="Q46" s="72"/>
      <c r="R46" s="72"/>
      <c r="S46"/>
      <c r="T46"/>
      <c r="U46"/>
      <c r="V46"/>
      <c r="W46"/>
      <c r="X46" s="17"/>
      <c r="Y46" s="17"/>
      <c r="Z46" s="17"/>
      <c r="AA46" s="17"/>
      <c r="AB46" s="17"/>
      <c r="AC46" s="17"/>
      <c r="AD46" s="17"/>
      <c r="AE46" s="17"/>
      <c r="AF46" s="17"/>
      <c r="AG46" s="17"/>
      <c r="AH46" s="17"/>
      <c r="AI46" s="17"/>
      <c r="AJ46" s="17"/>
      <c r="AK46" s="17"/>
      <c r="AL46" s="17"/>
      <c r="AM46" s="17"/>
      <c r="AN46" s="72"/>
      <c r="AO46" s="72"/>
      <c r="AP46"/>
      <c r="AQ46"/>
      <c r="AR46"/>
      <c r="AS46"/>
    </row>
    <row r="47" spans="1:45" ht="13.5" customHeight="1" thickBot="1">
      <c r="A47" s="302"/>
      <c r="B47" s="303"/>
      <c r="C47" s="303"/>
      <c r="D47" s="304"/>
      <c r="E47" s="302"/>
      <c r="F47" s="303"/>
      <c r="G47" s="304"/>
      <c r="H47" s="302"/>
      <c r="I47" s="303"/>
      <c r="J47" s="304"/>
      <c r="K47" s="302"/>
      <c r="L47" s="303"/>
      <c r="M47" s="304"/>
      <c r="N47" s="302"/>
      <c r="O47" s="303"/>
      <c r="P47" s="304"/>
      <c r="Q47" s="72"/>
      <c r="R47" s="72"/>
      <c r="S47"/>
      <c r="T47"/>
      <c r="U47"/>
      <c r="V47"/>
      <c r="W47"/>
      <c r="X47" s="17"/>
      <c r="Y47" s="17"/>
      <c r="Z47" s="17"/>
      <c r="AA47" s="17"/>
      <c r="AB47" s="17"/>
      <c r="AC47" s="17"/>
      <c r="AD47" s="17"/>
      <c r="AE47" s="17"/>
      <c r="AF47" s="17"/>
      <c r="AG47" s="17"/>
      <c r="AH47" s="17"/>
      <c r="AI47" s="17"/>
      <c r="AJ47" s="17"/>
      <c r="AK47" s="17"/>
      <c r="AL47" s="17"/>
      <c r="AM47" s="17"/>
      <c r="AN47" s="72"/>
      <c r="AO47" s="72"/>
      <c r="AP47"/>
      <c r="AQ47"/>
      <c r="AR47"/>
      <c r="AS47"/>
    </row>
    <row r="48" spans="1:45" ht="13.5" customHeight="1" thickTop="1">
      <c r="A48" s="305">
        <f>R33</f>
        <v>213480</v>
      </c>
      <c r="B48" s="306"/>
      <c r="C48" s="306"/>
      <c r="D48" s="307"/>
      <c r="E48" s="305">
        <f>SUM(K54,K56)</f>
        <v>0</v>
      </c>
      <c r="F48" s="306"/>
      <c r="G48" s="307"/>
      <c r="H48" s="314">
        <f>A48-E48</f>
        <v>213480</v>
      </c>
      <c r="I48" s="315"/>
      <c r="J48" s="316"/>
      <c r="K48" s="323">
        <v>200000</v>
      </c>
      <c r="L48" s="324"/>
      <c r="M48" s="325"/>
      <c r="N48" s="314">
        <f>ROUNDDOWN(IF(H48&gt;K48,K48,H48),-3)</f>
        <v>200000</v>
      </c>
      <c r="O48" s="315"/>
      <c r="P48" s="316"/>
      <c r="Q48" s="46"/>
      <c r="R48" s="46"/>
      <c r="S48" s="43"/>
      <c r="T48" s="44"/>
      <c r="U48" s="44"/>
      <c r="W48" s="26">
        <v>0.5</v>
      </c>
      <c r="X48" s="43"/>
      <c r="Y48" s="43"/>
      <c r="Z48" s="43"/>
      <c r="AA48" s="43"/>
      <c r="AB48" s="43"/>
      <c r="AC48" s="43"/>
      <c r="AD48" s="43"/>
      <c r="AE48" s="43"/>
      <c r="AF48" s="43"/>
      <c r="AG48" s="43"/>
      <c r="AH48" s="73"/>
      <c r="AI48" s="73"/>
      <c r="AJ48" s="73"/>
      <c r="AK48" s="43"/>
      <c r="AL48" s="43"/>
      <c r="AM48" s="43"/>
      <c r="AN48" s="46"/>
      <c r="AO48" s="46"/>
      <c r="AP48" s="43"/>
      <c r="AQ48" s="44"/>
      <c r="AR48" s="44"/>
      <c r="AS48" s="44"/>
    </row>
    <row r="49" spans="1:45" ht="13.5" customHeight="1">
      <c r="A49" s="308"/>
      <c r="B49" s="309"/>
      <c r="C49" s="309"/>
      <c r="D49" s="310"/>
      <c r="E49" s="308"/>
      <c r="F49" s="309"/>
      <c r="G49" s="310"/>
      <c r="H49" s="317"/>
      <c r="I49" s="318"/>
      <c r="J49" s="319"/>
      <c r="K49" s="326"/>
      <c r="L49" s="327"/>
      <c r="M49" s="328"/>
      <c r="N49" s="317"/>
      <c r="O49" s="318"/>
      <c r="P49" s="319"/>
      <c r="Q49" s="46"/>
      <c r="R49" s="46"/>
      <c r="S49" s="43"/>
      <c r="T49" s="44"/>
      <c r="U49" s="44"/>
      <c r="W49" s="26">
        <v>0.33333333333333331</v>
      </c>
      <c r="X49" s="43"/>
      <c r="Y49" s="43"/>
      <c r="Z49" s="43"/>
      <c r="AA49" s="43"/>
      <c r="AB49" s="43"/>
      <c r="AC49" s="43"/>
      <c r="AD49" s="43"/>
      <c r="AE49" s="43"/>
      <c r="AF49" s="43"/>
      <c r="AG49" s="43"/>
      <c r="AH49" s="73"/>
      <c r="AI49" s="73"/>
      <c r="AJ49" s="73"/>
      <c r="AK49" s="43"/>
      <c r="AL49" s="43"/>
      <c r="AM49" s="43"/>
      <c r="AN49" s="46"/>
      <c r="AO49" s="46"/>
      <c r="AP49" s="43"/>
      <c r="AQ49" s="44"/>
      <c r="AR49" s="44"/>
      <c r="AS49" s="44"/>
    </row>
    <row r="50" spans="1:45" ht="13.5" customHeight="1">
      <c r="A50" s="308"/>
      <c r="B50" s="309"/>
      <c r="C50" s="309"/>
      <c r="D50" s="310"/>
      <c r="E50" s="308"/>
      <c r="F50" s="309"/>
      <c r="G50" s="310"/>
      <c r="H50" s="317"/>
      <c r="I50" s="318"/>
      <c r="J50" s="319"/>
      <c r="K50" s="326"/>
      <c r="L50" s="327"/>
      <c r="M50" s="328"/>
      <c r="N50" s="317"/>
      <c r="O50" s="318"/>
      <c r="P50" s="319"/>
      <c r="Q50" s="46"/>
      <c r="R50" s="46"/>
      <c r="S50" s="43"/>
      <c r="T50" s="44"/>
      <c r="U50" s="44"/>
      <c r="X50" s="43"/>
      <c r="Y50" s="43"/>
      <c r="Z50" s="43"/>
      <c r="AA50" s="43"/>
      <c r="AB50" s="43"/>
      <c r="AC50" s="43"/>
      <c r="AD50" s="43"/>
      <c r="AE50" s="43"/>
      <c r="AF50" s="43"/>
      <c r="AG50" s="43"/>
      <c r="AH50" s="73"/>
      <c r="AI50" s="73"/>
      <c r="AJ50" s="73"/>
      <c r="AK50" s="43"/>
      <c r="AL50" s="43"/>
      <c r="AM50" s="43"/>
      <c r="AN50" s="46"/>
      <c r="AO50" s="46"/>
      <c r="AP50" s="43"/>
      <c r="AQ50" s="44"/>
      <c r="AR50" s="44"/>
      <c r="AS50" s="44"/>
    </row>
    <row r="51" spans="1:45" ht="13.5" customHeight="1">
      <c r="A51" s="311"/>
      <c r="B51" s="312"/>
      <c r="C51" s="312"/>
      <c r="D51" s="313"/>
      <c r="E51" s="311"/>
      <c r="F51" s="312"/>
      <c r="G51" s="313"/>
      <c r="H51" s="320"/>
      <c r="I51" s="321"/>
      <c r="J51" s="322"/>
      <c r="K51" s="329"/>
      <c r="L51" s="330"/>
      <c r="M51" s="331"/>
      <c r="N51" s="320"/>
      <c r="O51" s="321"/>
      <c r="P51" s="322"/>
      <c r="Q51" s="46"/>
      <c r="R51" s="46"/>
      <c r="S51" s="44"/>
      <c r="T51" s="44"/>
      <c r="U51" s="44"/>
      <c r="X51" s="43"/>
      <c r="Y51" s="43"/>
      <c r="Z51" s="43"/>
      <c r="AA51" s="43"/>
      <c r="AB51" s="43"/>
      <c r="AC51" s="43"/>
      <c r="AD51" s="43"/>
      <c r="AE51" s="43"/>
      <c r="AF51" s="43"/>
      <c r="AG51" s="43"/>
      <c r="AH51" s="73"/>
      <c r="AI51" s="73"/>
      <c r="AJ51" s="73"/>
      <c r="AK51" s="43"/>
      <c r="AL51" s="43"/>
      <c r="AM51" s="43"/>
      <c r="AN51" s="46"/>
      <c r="AO51" s="46"/>
      <c r="AP51" s="44"/>
      <c r="AQ51" s="44"/>
      <c r="AR51" s="44"/>
      <c r="AS51" s="44"/>
    </row>
    <row r="52" spans="1:45" ht="13.5" customHeight="1">
      <c r="B52" s="16"/>
      <c r="U52" s="21"/>
      <c r="AR52" s="44"/>
    </row>
    <row r="53" spans="1:45" ht="13.5" customHeight="1">
      <c r="A53" s="16"/>
      <c r="C53" s="18"/>
      <c r="E53" s="41"/>
      <c r="F53" s="42"/>
      <c r="G53" s="42"/>
      <c r="H53" s="42"/>
      <c r="I53" s="42"/>
      <c r="J53" s="42"/>
      <c r="K53" s="281" t="s">
        <v>46</v>
      </c>
      <c r="L53" s="281"/>
      <c r="M53" s="281"/>
      <c r="N53" s="281" t="s">
        <v>47</v>
      </c>
      <c r="O53" s="281"/>
      <c r="P53" s="281"/>
      <c r="Q53" s="281"/>
      <c r="R53" s="281"/>
      <c r="S53" s="281"/>
      <c r="T53" s="281"/>
      <c r="U53" s="281"/>
      <c r="V53" s="21"/>
      <c r="W53" s="21"/>
      <c r="X53" s="16"/>
      <c r="Y53" s="16"/>
      <c r="Z53" s="18"/>
      <c r="AB53" s="47"/>
      <c r="AC53" s="42"/>
      <c r="AD53" s="42"/>
      <c r="AE53" s="42"/>
      <c r="AF53" s="42"/>
      <c r="AG53" s="42"/>
      <c r="AH53" s="42"/>
      <c r="AI53" s="42"/>
      <c r="AJ53" s="42"/>
      <c r="AK53" s="42"/>
      <c r="AL53" s="42"/>
      <c r="AM53" s="42"/>
      <c r="AN53" s="42"/>
      <c r="AO53" s="42"/>
      <c r="AP53" s="42"/>
      <c r="AQ53" s="42"/>
      <c r="AR53" s="42"/>
      <c r="AS53" s="42"/>
    </row>
    <row r="54" spans="1:45" ht="13.5" customHeight="1">
      <c r="A54" s="16"/>
      <c r="B54" s="282" t="s">
        <v>48</v>
      </c>
      <c r="C54" s="282"/>
      <c r="D54" s="282"/>
      <c r="E54" s="282"/>
      <c r="F54" s="282"/>
      <c r="G54" s="282"/>
      <c r="H54" s="282"/>
      <c r="I54" s="282"/>
      <c r="J54" s="282"/>
      <c r="K54" s="283"/>
      <c r="L54" s="283"/>
      <c r="M54" s="283"/>
      <c r="N54" s="284"/>
      <c r="O54" s="284"/>
      <c r="P54" s="284"/>
      <c r="Q54" s="284"/>
      <c r="R54" s="284"/>
      <c r="S54" s="284"/>
      <c r="T54" s="284"/>
      <c r="U54" s="284"/>
      <c r="V54" s="21"/>
      <c r="W54" s="21"/>
      <c r="X54" s="16"/>
      <c r="Y54" s="16"/>
      <c r="Z54" s="18"/>
      <c r="AB54" s="47"/>
      <c r="AC54" s="42"/>
      <c r="AD54" s="42"/>
      <c r="AE54" s="42"/>
      <c r="AF54" s="42"/>
      <c r="AG54" s="42"/>
      <c r="AH54" s="42"/>
      <c r="AI54" s="48"/>
      <c r="AJ54" s="48"/>
      <c r="AK54" s="48"/>
      <c r="AL54" s="48"/>
      <c r="AM54" s="48"/>
      <c r="AN54" s="48"/>
      <c r="AP54" s="49"/>
      <c r="AQ54" s="49"/>
      <c r="AR54" s="49"/>
      <c r="AS54" s="49"/>
    </row>
    <row r="55" spans="1:45" ht="13.5" customHeight="1">
      <c r="A55" s="16"/>
      <c r="B55" s="282"/>
      <c r="C55" s="282"/>
      <c r="D55" s="282"/>
      <c r="E55" s="282"/>
      <c r="F55" s="282"/>
      <c r="G55" s="282"/>
      <c r="H55" s="282"/>
      <c r="I55" s="282"/>
      <c r="J55" s="282"/>
      <c r="K55" s="283"/>
      <c r="L55" s="283"/>
      <c r="M55" s="283"/>
      <c r="N55" s="284"/>
      <c r="O55" s="284"/>
      <c r="P55" s="284"/>
      <c r="Q55" s="284"/>
      <c r="R55" s="284"/>
      <c r="S55" s="284"/>
      <c r="T55" s="284"/>
      <c r="U55" s="284"/>
      <c r="V55" s="21"/>
      <c r="W55" s="21"/>
      <c r="X55" s="16"/>
      <c r="Y55" s="16"/>
      <c r="Z55" s="18"/>
      <c r="AB55" s="47"/>
      <c r="AC55" s="42"/>
      <c r="AD55" s="42"/>
      <c r="AE55" s="42"/>
      <c r="AF55" s="42"/>
      <c r="AG55" s="42"/>
      <c r="AH55" s="42"/>
      <c r="AI55" s="48"/>
      <c r="AJ55" s="48"/>
      <c r="AK55" s="48"/>
      <c r="AL55" s="48"/>
      <c r="AM55" s="48"/>
      <c r="AN55" s="48"/>
      <c r="AO55" s="42"/>
      <c r="AP55" s="49"/>
      <c r="AQ55" s="49"/>
      <c r="AR55" s="49"/>
      <c r="AS55" s="49"/>
    </row>
    <row r="56" spans="1:45" ht="13.5" customHeight="1">
      <c r="A56" s="16"/>
      <c r="B56" s="285" t="s">
        <v>50</v>
      </c>
      <c r="C56" s="282"/>
      <c r="D56" s="282"/>
      <c r="E56" s="282"/>
      <c r="F56" s="282"/>
      <c r="G56" s="282"/>
      <c r="H56" s="282"/>
      <c r="I56" s="282"/>
      <c r="J56" s="282"/>
      <c r="K56" s="283"/>
      <c r="L56" s="283"/>
      <c r="M56" s="283"/>
      <c r="N56" s="284"/>
      <c r="O56" s="284"/>
      <c r="P56" s="284"/>
      <c r="Q56" s="284"/>
      <c r="R56" s="284"/>
      <c r="S56" s="284"/>
      <c r="T56" s="284"/>
      <c r="U56" s="284"/>
      <c r="V56" s="21"/>
      <c r="W56" s="21"/>
      <c r="X56" s="16"/>
      <c r="Y56" s="16"/>
      <c r="Z56" s="18"/>
      <c r="AC56" s="18"/>
      <c r="AD56" s="18"/>
      <c r="AE56" s="18"/>
      <c r="AF56" s="18"/>
      <c r="AG56" s="18"/>
      <c r="AH56" s="18"/>
      <c r="AI56" s="50"/>
      <c r="AJ56" s="50"/>
      <c r="AK56" s="50"/>
      <c r="AL56" s="50"/>
      <c r="AM56" s="50"/>
      <c r="AN56" s="50"/>
      <c r="AO56" s="18"/>
      <c r="AP56" s="51"/>
      <c r="AQ56" s="15"/>
      <c r="AR56" s="15"/>
      <c r="AS56" s="15"/>
    </row>
    <row r="57" spans="1:45" ht="13.5" customHeight="1">
      <c r="B57" s="282"/>
      <c r="C57" s="282"/>
      <c r="D57" s="282"/>
      <c r="E57" s="282"/>
      <c r="F57" s="282"/>
      <c r="G57" s="282"/>
      <c r="H57" s="282"/>
      <c r="I57" s="282"/>
      <c r="J57" s="282"/>
      <c r="K57" s="283"/>
      <c r="L57" s="283"/>
      <c r="M57" s="283"/>
      <c r="N57" s="284"/>
      <c r="O57" s="284"/>
      <c r="P57" s="284"/>
      <c r="Q57" s="284"/>
      <c r="R57" s="284"/>
      <c r="S57" s="284"/>
      <c r="T57" s="284"/>
      <c r="U57" s="284"/>
      <c r="V57" s="21"/>
      <c r="W57" s="21"/>
      <c r="X57" s="16"/>
      <c r="Y57" s="16"/>
      <c r="Z57" s="16"/>
      <c r="AA57" s="16"/>
      <c r="AB57" s="18"/>
    </row>
    <row r="58" spans="1:45" ht="13.5" customHeight="1">
      <c r="A58" s="13"/>
      <c r="B58" s="19"/>
      <c r="C58" s="40"/>
      <c r="D58" s="40"/>
      <c r="E58" s="40"/>
      <c r="F58" s="40"/>
      <c r="G58" s="40"/>
      <c r="H58" s="40"/>
      <c r="I58" s="40"/>
      <c r="J58" s="40"/>
      <c r="K58" s="40"/>
      <c r="L58" s="40"/>
      <c r="M58" s="40"/>
      <c r="N58" s="40"/>
      <c r="O58" s="40"/>
      <c r="P58" s="40"/>
      <c r="Q58" s="40"/>
      <c r="R58" s="40"/>
      <c r="S58" s="40"/>
      <c r="T58" s="40"/>
      <c r="U58" s="40"/>
    </row>
    <row r="59" spans="1:45" ht="13.5" customHeight="1">
      <c r="A59" s="1" t="s">
        <v>27</v>
      </c>
      <c r="U59" s="40"/>
    </row>
    <row r="60" spans="1:45" ht="13.5" customHeight="1">
      <c r="B60" s="11" t="s">
        <v>34</v>
      </c>
      <c r="C60" s="1" t="s">
        <v>114</v>
      </c>
      <c r="U60" s="42"/>
      <c r="V60" s="42"/>
      <c r="W60" s="42"/>
      <c r="X60" s="42"/>
      <c r="Y60" s="42"/>
      <c r="Z60" s="42"/>
      <c r="AA60" s="42"/>
      <c r="AB60" s="21"/>
    </row>
    <row r="61" spans="1:45" ht="13.5" customHeight="1">
      <c r="B61" s="11" t="s">
        <v>22</v>
      </c>
      <c r="C61" s="1" t="s">
        <v>111</v>
      </c>
      <c r="U61" s="48"/>
      <c r="V61" s="48"/>
      <c r="W61" s="48"/>
      <c r="X61" s="48"/>
      <c r="Y61" s="48"/>
      <c r="Z61" s="48"/>
      <c r="AA61" s="48"/>
      <c r="AB61" s="21"/>
    </row>
    <row r="62" spans="1:45" ht="13.5" customHeight="1">
      <c r="B62" s="11" t="s">
        <v>35</v>
      </c>
      <c r="C62" s="1" t="s">
        <v>112</v>
      </c>
      <c r="U62" s="48"/>
      <c r="V62" s="48"/>
      <c r="W62" s="48"/>
      <c r="X62" s="48"/>
      <c r="Y62" s="48"/>
      <c r="Z62" s="48"/>
      <c r="AA62" s="48"/>
      <c r="AB62" s="21"/>
    </row>
    <row r="63" spans="1:45" ht="13.5" customHeight="1">
      <c r="B63" s="11"/>
      <c r="C63" s="1" t="s">
        <v>113</v>
      </c>
      <c r="U63" s="48"/>
      <c r="V63" s="48"/>
      <c r="W63" s="48"/>
      <c r="X63" s="48"/>
      <c r="Y63" s="48"/>
      <c r="Z63" s="48"/>
      <c r="AA63" s="48"/>
      <c r="AB63" s="21"/>
    </row>
    <row r="64" spans="1:45" ht="13.5" customHeight="1">
      <c r="B64" s="11"/>
      <c r="U64" s="48"/>
      <c r="V64" s="48"/>
      <c r="W64" s="48"/>
      <c r="X64" s="48"/>
      <c r="Y64" s="48"/>
      <c r="Z64" s="48"/>
      <c r="AA64" s="48"/>
      <c r="AB64" s="21"/>
    </row>
    <row r="65" spans="2:21">
      <c r="B65" s="11"/>
      <c r="U65" s="40"/>
    </row>
    <row r="66" spans="2:21" ht="13.5" customHeight="1">
      <c r="B66" s="11"/>
      <c r="C66" s="69"/>
    </row>
    <row r="67" spans="2:21" ht="13.5" customHeight="1">
      <c r="B67" s="11"/>
    </row>
    <row r="68" spans="2:21" ht="13.5" customHeight="1">
      <c r="B68" s="11"/>
    </row>
    <row r="69" spans="2:21" ht="13.5" customHeight="1">
      <c r="B69" s="11"/>
    </row>
    <row r="70" spans="2:21" ht="13.5" customHeight="1">
      <c r="B70" s="11"/>
    </row>
    <row r="71" spans="2:21" ht="13.5" customHeight="1">
      <c r="B71" s="11"/>
    </row>
    <row r="72" spans="2:21" ht="13.5" customHeight="1">
      <c r="B72" s="11"/>
    </row>
    <row r="73" spans="2:21" ht="13.5" customHeight="1">
      <c r="B73" s="11"/>
      <c r="C73" s="3"/>
      <c r="D73" s="3"/>
      <c r="E73" s="3"/>
      <c r="G73" s="3"/>
      <c r="H73" s="3"/>
      <c r="I73" s="3"/>
    </row>
    <row r="74" spans="2:21">
      <c r="E74" s="12"/>
    </row>
  </sheetData>
  <mergeCells count="120">
    <mergeCell ref="A7:A8"/>
    <mergeCell ref="B7:G8"/>
    <mergeCell ref="A9:B10"/>
    <mergeCell ref="C9:C10"/>
    <mergeCell ref="D9:H10"/>
    <mergeCell ref="A5:G6"/>
    <mergeCell ref="S1:S2"/>
    <mergeCell ref="T1:T2"/>
    <mergeCell ref="U1:U2"/>
    <mergeCell ref="M3:N4"/>
    <mergeCell ref="O3:U4"/>
    <mergeCell ref="A3:E4"/>
    <mergeCell ref="A1:E2"/>
    <mergeCell ref="M1:N2"/>
    <mergeCell ref="O1:O2"/>
    <mergeCell ref="P1:P2"/>
    <mergeCell ref="Q1:Q2"/>
    <mergeCell ref="R1:R2"/>
    <mergeCell ref="R11:U12"/>
    <mergeCell ref="A13:B14"/>
    <mergeCell ref="C13:C14"/>
    <mergeCell ref="D13:H14"/>
    <mergeCell ref="I13:J14"/>
    <mergeCell ref="K13:M14"/>
    <mergeCell ref="N13:Q14"/>
    <mergeCell ref="R13:U14"/>
    <mergeCell ref="I9:J10"/>
    <mergeCell ref="K9:M10"/>
    <mergeCell ref="N9:Q10"/>
    <mergeCell ref="R9:U10"/>
    <mergeCell ref="A11:B12"/>
    <mergeCell ref="C11:C12"/>
    <mergeCell ref="D11:H12"/>
    <mergeCell ref="I11:J12"/>
    <mergeCell ref="K11:M12"/>
    <mergeCell ref="N11:Q12"/>
    <mergeCell ref="R15:U16"/>
    <mergeCell ref="A17:B18"/>
    <mergeCell ref="C17:C18"/>
    <mergeCell ref="D17:H18"/>
    <mergeCell ref="I17:J18"/>
    <mergeCell ref="K17:M18"/>
    <mergeCell ref="N17:Q18"/>
    <mergeCell ref="R17:U18"/>
    <mergeCell ref="A15:B16"/>
    <mergeCell ref="C15:C16"/>
    <mergeCell ref="D15:H16"/>
    <mergeCell ref="I15:J16"/>
    <mergeCell ref="K15:M16"/>
    <mergeCell ref="N15:Q16"/>
    <mergeCell ref="R19:U20"/>
    <mergeCell ref="A21:B22"/>
    <mergeCell ref="C21:C22"/>
    <mergeCell ref="D21:H22"/>
    <mergeCell ref="I21:J22"/>
    <mergeCell ref="K21:M22"/>
    <mergeCell ref="N21:Q22"/>
    <mergeCell ref="R21:U22"/>
    <mergeCell ref="A19:B20"/>
    <mergeCell ref="C19:C20"/>
    <mergeCell ref="D19:H20"/>
    <mergeCell ref="I19:J20"/>
    <mergeCell ref="K19:M20"/>
    <mergeCell ref="N19:Q20"/>
    <mergeCell ref="R23:U24"/>
    <mergeCell ref="A25:B26"/>
    <mergeCell ref="C25:C26"/>
    <mergeCell ref="D25:H26"/>
    <mergeCell ref="I25:J26"/>
    <mergeCell ref="K25:M26"/>
    <mergeCell ref="N25:Q26"/>
    <mergeCell ref="R25:U26"/>
    <mergeCell ref="A23:B24"/>
    <mergeCell ref="C23:C24"/>
    <mergeCell ref="D23:H24"/>
    <mergeCell ref="I23:J24"/>
    <mergeCell ref="K23:M24"/>
    <mergeCell ref="N23:Q24"/>
    <mergeCell ref="A31:B32"/>
    <mergeCell ref="C31:Q32"/>
    <mergeCell ref="R31:U32"/>
    <mergeCell ref="A33:Q34"/>
    <mergeCell ref="R33:U34"/>
    <mergeCell ref="B36:U37"/>
    <mergeCell ref="R27:U28"/>
    <mergeCell ref="A29:B30"/>
    <mergeCell ref="C29:C30"/>
    <mergeCell ref="D29:H30"/>
    <mergeCell ref="I29:J30"/>
    <mergeCell ref="K29:M30"/>
    <mergeCell ref="N29:Q30"/>
    <mergeCell ref="R29:U30"/>
    <mergeCell ref="A27:B28"/>
    <mergeCell ref="C27:C28"/>
    <mergeCell ref="D27:H28"/>
    <mergeCell ref="I27:J28"/>
    <mergeCell ref="K27:M28"/>
    <mergeCell ref="N27:Q28"/>
    <mergeCell ref="B38:U39"/>
    <mergeCell ref="B40:U40"/>
    <mergeCell ref="A42:A43"/>
    <mergeCell ref="B42:P43"/>
    <mergeCell ref="A44:D47"/>
    <mergeCell ref="E44:G47"/>
    <mergeCell ref="H44:J47"/>
    <mergeCell ref="K44:M47"/>
    <mergeCell ref="N44:P47"/>
    <mergeCell ref="K53:M53"/>
    <mergeCell ref="N53:U53"/>
    <mergeCell ref="B54:J55"/>
    <mergeCell ref="K54:M55"/>
    <mergeCell ref="N54:U55"/>
    <mergeCell ref="B56:J57"/>
    <mergeCell ref="K56:M57"/>
    <mergeCell ref="N56:U57"/>
    <mergeCell ref="A48:D51"/>
    <mergeCell ref="E48:G51"/>
    <mergeCell ref="H48:J51"/>
    <mergeCell ref="K48:M51"/>
    <mergeCell ref="N48:P51"/>
  </mergeCells>
  <phoneticPr fontId="2"/>
  <dataValidations count="2">
    <dataValidation type="list" allowBlank="1" showInputMessage="1" showErrorMessage="1" sqref="A11:B32" xr:uid="{9F7365F9-8F7B-4325-B70B-CB39F0E8B18E}">
      <formula1>"〇,　,"</formula1>
    </dataValidation>
    <dataValidation type="list" allowBlank="1" showInputMessage="1" showErrorMessage="1" sqref="Q48 AN48" xr:uid="{355AF0CD-04C2-4A32-AC72-C27374FDC231}">
      <formula1>$W$48:$W$49</formula1>
    </dataValidation>
  </dataValidations>
  <pageMargins left="0.7" right="0.7" top="0.75" bottom="0.75" header="0.3" footer="0.3"/>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U70"/>
  <sheetViews>
    <sheetView view="pageBreakPreview" topLeftCell="A3" zoomScaleNormal="100" zoomScaleSheetLayoutView="100" workbookViewId="0">
      <selection activeCell="U36" sqref="U36"/>
    </sheetView>
  </sheetViews>
  <sheetFormatPr defaultColWidth="3.36328125" defaultRowHeight="13.5"/>
  <cols>
    <col min="1" max="8" width="3.36328125" style="1" customWidth="1"/>
    <col min="9" max="9" width="3.453125" style="1" customWidth="1"/>
    <col min="10" max="21" width="3.36328125" style="1"/>
    <col min="22" max="22" width="0" style="1" hidden="1" customWidth="1"/>
    <col min="23" max="16384" width="3.36328125" style="1"/>
  </cols>
  <sheetData>
    <row r="1" spans="1:47" ht="13.5" customHeight="1" thickBot="1">
      <c r="A1" s="75" t="s">
        <v>70</v>
      </c>
    </row>
    <row r="2" spans="1:47" ht="13.5" customHeight="1">
      <c r="A2" s="190" t="s">
        <v>90</v>
      </c>
      <c r="B2" s="491"/>
      <c r="C2" s="491"/>
      <c r="D2" s="491"/>
      <c r="E2" s="492"/>
      <c r="L2" s="222" t="s">
        <v>17</v>
      </c>
      <c r="M2" s="223"/>
      <c r="N2" s="353" t="s">
        <v>147</v>
      </c>
      <c r="O2" s="346" t="s">
        <v>147</v>
      </c>
      <c r="P2" s="346" t="s">
        <v>147</v>
      </c>
      <c r="Q2" s="346" t="s">
        <v>147</v>
      </c>
      <c r="R2" s="346" t="s">
        <v>147</v>
      </c>
      <c r="S2" s="346" t="s">
        <v>147</v>
      </c>
      <c r="T2" s="348" t="s">
        <v>147</v>
      </c>
    </row>
    <row r="3" spans="1:47" ht="14.25" customHeight="1" thickBot="1">
      <c r="A3" s="493"/>
      <c r="B3" s="494"/>
      <c r="C3" s="494"/>
      <c r="D3" s="494"/>
      <c r="E3" s="495"/>
      <c r="L3" s="188"/>
      <c r="M3" s="225"/>
      <c r="N3" s="354"/>
      <c r="O3" s="347"/>
      <c r="P3" s="347"/>
      <c r="Q3" s="347"/>
      <c r="R3" s="347"/>
      <c r="S3" s="347"/>
      <c r="T3" s="349"/>
    </row>
    <row r="4" spans="1:47">
      <c r="A4" s="361" t="s">
        <v>84</v>
      </c>
      <c r="B4" s="361"/>
      <c r="C4" s="361"/>
      <c r="D4" s="361"/>
      <c r="E4" s="361"/>
      <c r="L4" s="528" t="s">
        <v>40</v>
      </c>
      <c r="M4" s="529"/>
      <c r="N4" s="350" t="s">
        <v>130</v>
      </c>
      <c r="O4" s="350"/>
      <c r="P4" s="350"/>
      <c r="Q4" s="350"/>
      <c r="R4" s="350"/>
      <c r="S4" s="350"/>
      <c r="T4" s="350"/>
      <c r="U4" s="4"/>
    </row>
    <row r="5" spans="1:47">
      <c r="A5" s="362"/>
      <c r="B5" s="362"/>
      <c r="C5" s="362"/>
      <c r="D5" s="362"/>
      <c r="E5" s="362"/>
      <c r="K5" s="25"/>
      <c r="L5" s="530"/>
      <c r="M5" s="531"/>
      <c r="N5" s="350"/>
      <c r="O5" s="350"/>
      <c r="P5" s="350"/>
      <c r="Q5" s="350"/>
      <c r="R5" s="350"/>
      <c r="S5" s="350"/>
      <c r="T5" s="350"/>
      <c r="U5" s="4"/>
    </row>
    <row r="6" spans="1:47" ht="13.5" customHeight="1">
      <c r="A6" s="376" t="s">
        <v>92</v>
      </c>
      <c r="B6" s="376"/>
      <c r="C6" s="376"/>
      <c r="D6" s="376"/>
      <c r="E6" s="376"/>
      <c r="F6" s="376"/>
      <c r="G6" s="376"/>
      <c r="H6" s="4"/>
      <c r="I6" s="27"/>
      <c r="J6" s="27"/>
      <c r="K6" s="27"/>
      <c r="L6" s="28"/>
      <c r="M6" s="28"/>
      <c r="N6" s="29"/>
      <c r="O6" s="29"/>
      <c r="P6" s="28"/>
      <c r="Q6" s="28"/>
      <c r="R6" s="28"/>
      <c r="S6" s="28"/>
      <c r="T6" s="28"/>
    </row>
    <row r="7" spans="1:47" ht="13.5" customHeight="1">
      <c r="A7" s="376"/>
      <c r="B7" s="376"/>
      <c r="C7" s="376"/>
      <c r="D7" s="376"/>
      <c r="E7" s="376"/>
      <c r="F7" s="376"/>
      <c r="G7" s="376"/>
      <c r="H7" s="4"/>
      <c r="I7" s="27"/>
      <c r="J7" s="27"/>
      <c r="K7" s="27"/>
      <c r="L7" s="27"/>
      <c r="M7" s="27"/>
      <c r="N7" s="4"/>
      <c r="O7" s="4"/>
      <c r="P7" s="27"/>
      <c r="Q7" s="27"/>
      <c r="R7" s="27"/>
      <c r="S7" s="27"/>
      <c r="T7" s="27"/>
    </row>
    <row r="8" spans="1:47" ht="13.5" customHeight="1">
      <c r="A8" s="377" t="s">
        <v>34</v>
      </c>
      <c r="B8" s="378" t="s">
        <v>57</v>
      </c>
      <c r="C8" s="378"/>
      <c r="D8" s="378"/>
      <c r="E8" s="378"/>
      <c r="F8" s="378"/>
      <c r="G8" s="378"/>
      <c r="H8" s="378"/>
      <c r="I8" s="378"/>
      <c r="J8" s="378"/>
      <c r="K8" s="378"/>
      <c r="L8" s="378"/>
      <c r="M8" s="378"/>
      <c r="N8" s="378"/>
      <c r="O8" s="378"/>
      <c r="P8" s="378"/>
      <c r="Q8" s="378"/>
      <c r="R8" s="378"/>
      <c r="S8" s="378"/>
      <c r="T8" s="378"/>
    </row>
    <row r="9" spans="1:47" ht="13.5" customHeight="1">
      <c r="A9" s="377"/>
      <c r="B9" s="378"/>
      <c r="C9" s="378"/>
      <c r="D9" s="378"/>
      <c r="E9" s="378"/>
      <c r="F9" s="378"/>
      <c r="G9" s="378"/>
      <c r="H9" s="378"/>
      <c r="I9" s="378"/>
      <c r="J9" s="378"/>
      <c r="K9" s="378"/>
      <c r="L9" s="378"/>
      <c r="M9" s="378"/>
      <c r="N9" s="378"/>
      <c r="O9" s="378"/>
      <c r="P9" s="378"/>
      <c r="Q9" s="378"/>
      <c r="R9" s="378"/>
      <c r="S9" s="378"/>
      <c r="T9" s="378"/>
      <c r="AB9" s="3"/>
      <c r="AC9" s="3"/>
      <c r="AD9" s="3"/>
      <c r="AE9" s="3"/>
      <c r="AF9" s="3"/>
      <c r="AG9" s="3"/>
      <c r="AH9" s="3"/>
      <c r="AI9" s="3"/>
      <c r="AJ9" s="3"/>
      <c r="AK9" s="3"/>
      <c r="AL9" s="3"/>
      <c r="AM9" s="3"/>
      <c r="AN9" s="3"/>
      <c r="AO9" s="3"/>
      <c r="AP9" s="3"/>
      <c r="AQ9" s="3"/>
      <c r="AR9" s="3"/>
    </row>
    <row r="10" spans="1:47">
      <c r="A10" s="3"/>
      <c r="B10" s="508" t="s">
        <v>60</v>
      </c>
      <c r="C10" s="508"/>
      <c r="D10" s="508"/>
      <c r="E10" s="508"/>
      <c r="F10" s="508"/>
      <c r="G10" s="508"/>
      <c r="H10" s="508"/>
      <c r="I10" s="508"/>
      <c r="J10" s="508"/>
      <c r="K10" s="508"/>
      <c r="L10" s="508"/>
      <c r="M10" s="508"/>
      <c r="N10" s="508"/>
      <c r="O10" s="508"/>
      <c r="P10" s="508"/>
      <c r="Q10" s="508"/>
      <c r="R10" s="508"/>
      <c r="S10" s="508"/>
      <c r="T10" s="508"/>
      <c r="AB10" s="3"/>
      <c r="AC10" s="3"/>
      <c r="AD10" s="3"/>
      <c r="AE10" s="3"/>
      <c r="AF10" s="3"/>
      <c r="AG10" s="3"/>
    </row>
    <row r="11" spans="1:47">
      <c r="B11" s="508"/>
      <c r="C11" s="508"/>
      <c r="D11" s="508"/>
      <c r="E11" s="508"/>
      <c r="F11" s="508"/>
      <c r="G11" s="508"/>
      <c r="H11" s="508"/>
      <c r="I11" s="508"/>
      <c r="J11" s="508"/>
      <c r="K11" s="508"/>
      <c r="L11" s="508"/>
      <c r="M11" s="508"/>
      <c r="N11" s="508"/>
      <c r="O11" s="508"/>
      <c r="P11" s="508"/>
      <c r="Q11" s="508"/>
      <c r="R11" s="508"/>
      <c r="S11" s="508"/>
      <c r="T11" s="508"/>
      <c r="AE11" s="19"/>
      <c r="AF11" s="19"/>
      <c r="AG11" s="19"/>
      <c r="AH11" s="19"/>
      <c r="AI11" s="19"/>
      <c r="AJ11" s="19"/>
      <c r="AK11" s="19"/>
      <c r="AL11" s="19"/>
      <c r="AM11" s="19"/>
      <c r="AN11" s="19"/>
      <c r="AO11" s="19"/>
      <c r="AP11" s="19"/>
      <c r="AQ11" s="19"/>
      <c r="AR11" s="19"/>
      <c r="AS11" s="19"/>
      <c r="AT11" s="19"/>
      <c r="AU11" s="19"/>
    </row>
    <row r="12" spans="1:47" ht="13.5" customHeight="1">
      <c r="A12" s="3"/>
      <c r="B12" s="337" t="s">
        <v>66</v>
      </c>
      <c r="C12" s="509" t="s">
        <v>18</v>
      </c>
      <c r="D12" s="510"/>
      <c r="E12" s="511"/>
      <c r="F12" s="297" t="s">
        <v>30</v>
      </c>
      <c r="G12" s="515"/>
      <c r="H12" s="517" t="s">
        <v>31</v>
      </c>
      <c r="I12" s="297"/>
      <c r="J12" s="297"/>
      <c r="K12" s="517" t="s">
        <v>32</v>
      </c>
      <c r="L12" s="297"/>
      <c r="M12" s="297"/>
      <c r="N12" s="519" t="s">
        <v>58</v>
      </c>
      <c r="O12" s="520"/>
      <c r="P12" s="520"/>
      <c r="Q12" s="517" t="s">
        <v>33</v>
      </c>
      <c r="R12" s="297"/>
      <c r="S12" s="297"/>
      <c r="T12" s="298"/>
      <c r="AB12" s="3"/>
      <c r="AC12" s="3"/>
      <c r="AD12" s="3"/>
      <c r="AE12" s="3"/>
      <c r="AF12" s="3"/>
      <c r="AG12" s="3"/>
      <c r="AH12" s="3"/>
      <c r="AI12" s="3"/>
      <c r="AJ12" s="3"/>
      <c r="AK12" s="3"/>
      <c r="AL12" s="3"/>
      <c r="AM12" s="3"/>
      <c r="AN12" s="3"/>
      <c r="AO12" s="3"/>
      <c r="AP12" s="3"/>
      <c r="AQ12" s="3"/>
      <c r="AR12" s="3"/>
    </row>
    <row r="13" spans="1:47" ht="16.5" customHeight="1" thickBot="1">
      <c r="A13" s="3"/>
      <c r="B13" s="280"/>
      <c r="C13" s="512"/>
      <c r="D13" s="513"/>
      <c r="E13" s="514"/>
      <c r="F13" s="303"/>
      <c r="G13" s="516"/>
      <c r="H13" s="518"/>
      <c r="I13" s="303"/>
      <c r="J13" s="303"/>
      <c r="K13" s="518"/>
      <c r="L13" s="303"/>
      <c r="M13" s="303"/>
      <c r="N13" s="521"/>
      <c r="O13" s="522"/>
      <c r="P13" s="522"/>
      <c r="Q13" s="518"/>
      <c r="R13" s="303"/>
      <c r="S13" s="303"/>
      <c r="T13" s="304"/>
      <c r="AB13" s="3"/>
      <c r="AC13" s="3"/>
      <c r="AD13" s="3"/>
      <c r="AE13" s="3"/>
      <c r="AF13" s="3"/>
      <c r="AG13" s="3"/>
      <c r="AH13" s="4"/>
      <c r="AI13" s="4"/>
      <c r="AJ13" s="3"/>
      <c r="AK13" s="3"/>
      <c r="AL13" s="3"/>
      <c r="AM13" s="3"/>
      <c r="AN13" s="3"/>
      <c r="AO13" s="4"/>
      <c r="AP13" s="4"/>
      <c r="AQ13" s="3"/>
      <c r="AR13" s="3"/>
      <c r="AS13" s="3"/>
      <c r="AT13" s="3"/>
      <c r="AU13" s="3"/>
    </row>
    <row r="14" spans="1:47" ht="13.5" customHeight="1" thickTop="1">
      <c r="A14" s="23"/>
      <c r="B14" s="470">
        <v>2</v>
      </c>
      <c r="C14" s="496" t="s">
        <v>133</v>
      </c>
      <c r="D14" s="497"/>
      <c r="E14" s="498"/>
      <c r="F14" s="366">
        <v>3</v>
      </c>
      <c r="G14" s="367"/>
      <c r="H14" s="502">
        <v>100000</v>
      </c>
      <c r="I14" s="503"/>
      <c r="J14" s="503"/>
      <c r="K14" s="454">
        <f>IF(C14="","",F14*H14)</f>
        <v>300000</v>
      </c>
      <c r="L14" s="454"/>
      <c r="M14" s="454"/>
      <c r="N14" s="502">
        <v>66000</v>
      </c>
      <c r="O14" s="503"/>
      <c r="P14" s="503"/>
      <c r="Q14" s="523">
        <f>IF(C14="","",SUM(K14:P15))</f>
        <v>366000</v>
      </c>
      <c r="R14" s="524"/>
      <c r="S14" s="525"/>
      <c r="T14" s="526"/>
      <c r="AB14" s="23"/>
      <c r="AE14" s="19"/>
      <c r="AF14" s="19"/>
      <c r="AG14" s="19"/>
      <c r="AH14" s="19"/>
      <c r="AI14" s="19"/>
      <c r="AJ14" s="19"/>
      <c r="AK14" s="19"/>
      <c r="AL14" s="19"/>
      <c r="AM14" s="19"/>
      <c r="AN14" s="19"/>
      <c r="AO14" s="19"/>
      <c r="AP14" s="19"/>
      <c r="AQ14" s="19"/>
      <c r="AR14" s="19"/>
      <c r="AS14" s="27"/>
      <c r="AT14" s="27"/>
      <c r="AU14" s="27"/>
    </row>
    <row r="15" spans="1:47" ht="13.5" customHeight="1">
      <c r="A15" s="3"/>
      <c r="B15" s="471"/>
      <c r="C15" s="499"/>
      <c r="D15" s="500"/>
      <c r="E15" s="501"/>
      <c r="F15" s="366"/>
      <c r="G15" s="367"/>
      <c r="H15" s="504"/>
      <c r="I15" s="505"/>
      <c r="J15" s="505"/>
      <c r="K15" s="454"/>
      <c r="L15" s="454"/>
      <c r="M15" s="454"/>
      <c r="N15" s="504"/>
      <c r="O15" s="505"/>
      <c r="P15" s="505"/>
      <c r="Q15" s="527"/>
      <c r="R15" s="525"/>
      <c r="S15" s="525"/>
      <c r="T15" s="526"/>
      <c r="AB15" s="3"/>
      <c r="AC15" s="3"/>
      <c r="AD15" s="3"/>
      <c r="AE15" s="3"/>
      <c r="AF15" s="57"/>
      <c r="AG15" s="57"/>
      <c r="AH15" s="57"/>
      <c r="AI15" s="57"/>
      <c r="AJ15" s="57"/>
      <c r="AK15" s="57"/>
      <c r="AL15" s="57"/>
      <c r="AM15" s="57"/>
      <c r="AN15" s="24"/>
      <c r="AO15" s="24"/>
      <c r="AP15" s="24"/>
      <c r="AQ15" s="24"/>
      <c r="AR15" s="24"/>
      <c r="AS15" s="24"/>
      <c r="AT15" s="24"/>
      <c r="AU15" s="24"/>
    </row>
    <row r="16" spans="1:47" ht="13.5" customHeight="1">
      <c r="A16" s="3"/>
      <c r="B16" s="506">
        <v>3</v>
      </c>
      <c r="C16" s="507" t="s">
        <v>134</v>
      </c>
      <c r="D16" s="507"/>
      <c r="E16" s="507"/>
      <c r="F16" s="450">
        <v>1</v>
      </c>
      <c r="G16" s="450"/>
      <c r="H16" s="452">
        <v>123000</v>
      </c>
      <c r="I16" s="452"/>
      <c r="J16" s="452"/>
      <c r="K16" s="454">
        <f>IF(C16="","",F16*H16)</f>
        <v>123000</v>
      </c>
      <c r="L16" s="454"/>
      <c r="M16" s="454"/>
      <c r="N16" s="452">
        <v>-600</v>
      </c>
      <c r="O16" s="452"/>
      <c r="P16" s="469"/>
      <c r="Q16" s="464">
        <f>IF(C16="","",SUM(K16:P17))</f>
        <v>122400</v>
      </c>
      <c r="R16" s="465"/>
      <c r="S16" s="466"/>
      <c r="T16" s="466"/>
      <c r="AB16" s="3"/>
      <c r="AC16" s="3"/>
      <c r="AD16" s="3"/>
      <c r="AE16" s="3"/>
      <c r="AF16" s="57"/>
      <c r="AG16" s="57"/>
      <c r="AH16" s="57"/>
      <c r="AI16" s="57"/>
      <c r="AJ16" s="57"/>
      <c r="AK16" s="57"/>
      <c r="AL16" s="57"/>
      <c r="AM16" s="57"/>
      <c r="AN16" s="24"/>
      <c r="AO16" s="24"/>
      <c r="AP16" s="24"/>
      <c r="AQ16" s="24"/>
      <c r="AR16" s="24"/>
      <c r="AS16" s="24"/>
      <c r="AT16" s="24"/>
      <c r="AU16" s="24"/>
    </row>
    <row r="17" spans="1:46" ht="13.5" customHeight="1">
      <c r="A17" s="45"/>
      <c r="B17" s="506"/>
      <c r="C17" s="507"/>
      <c r="D17" s="507"/>
      <c r="E17" s="507"/>
      <c r="F17" s="450"/>
      <c r="G17" s="450"/>
      <c r="H17" s="452"/>
      <c r="I17" s="452"/>
      <c r="J17" s="452"/>
      <c r="K17" s="454"/>
      <c r="L17" s="454"/>
      <c r="M17" s="454"/>
      <c r="N17" s="452"/>
      <c r="O17" s="452"/>
      <c r="P17" s="469"/>
      <c r="Q17" s="467"/>
      <c r="R17" s="468"/>
      <c r="S17" s="468"/>
      <c r="T17" s="468"/>
      <c r="AB17" s="3"/>
      <c r="AC17" s="3"/>
      <c r="AD17" s="3"/>
      <c r="AE17" s="3"/>
      <c r="AF17" s="3"/>
      <c r="AG17" s="3"/>
      <c r="AH17" s="3"/>
      <c r="AI17" s="3"/>
      <c r="AJ17" s="3"/>
      <c r="AK17" s="3"/>
      <c r="AL17" s="3"/>
      <c r="AM17" s="3"/>
      <c r="AN17" s="3"/>
      <c r="AO17" s="3"/>
      <c r="AP17" s="3"/>
      <c r="AQ17" s="3"/>
      <c r="AR17" s="3"/>
      <c r="AS17" s="3"/>
      <c r="AT17" s="3"/>
    </row>
    <row r="18" spans="1:46" ht="13.5" customHeight="1">
      <c r="A18" s="45"/>
      <c r="B18" s="506">
        <v>8</v>
      </c>
      <c r="C18" s="507" t="s">
        <v>153</v>
      </c>
      <c r="D18" s="507"/>
      <c r="E18" s="507"/>
      <c r="F18" s="450">
        <v>2</v>
      </c>
      <c r="G18" s="450"/>
      <c r="H18" s="452">
        <v>9980</v>
      </c>
      <c r="I18" s="452"/>
      <c r="J18" s="452"/>
      <c r="K18" s="454">
        <f>IF(C18="","",F18*H18)</f>
        <v>19960</v>
      </c>
      <c r="L18" s="454"/>
      <c r="M18" s="454"/>
      <c r="N18" s="452"/>
      <c r="O18" s="452"/>
      <c r="P18" s="469"/>
      <c r="Q18" s="464">
        <f>IF(C18="","",SUM(K18:P19))</f>
        <v>19960</v>
      </c>
      <c r="R18" s="465"/>
      <c r="S18" s="466"/>
      <c r="T18" s="466"/>
      <c r="AB18" s="3"/>
      <c r="AC18" s="3"/>
      <c r="AD18" s="3"/>
      <c r="AE18" s="3"/>
      <c r="AF18" s="3"/>
      <c r="AG18" s="3"/>
      <c r="AH18" s="3"/>
      <c r="AI18" s="3"/>
      <c r="AJ18" s="3"/>
      <c r="AK18" s="3"/>
      <c r="AL18" s="3"/>
      <c r="AM18" s="3"/>
      <c r="AN18" s="3"/>
      <c r="AO18" s="3"/>
      <c r="AP18" s="3"/>
      <c r="AQ18" s="3"/>
      <c r="AR18" s="3"/>
      <c r="AS18" s="3"/>
      <c r="AT18" s="3"/>
    </row>
    <row r="19" spans="1:46" ht="13.5" customHeight="1">
      <c r="A19" s="56"/>
      <c r="B19" s="506"/>
      <c r="C19" s="507"/>
      <c r="D19" s="507"/>
      <c r="E19" s="507"/>
      <c r="F19" s="450"/>
      <c r="G19" s="450"/>
      <c r="H19" s="452"/>
      <c r="I19" s="452"/>
      <c r="J19" s="452"/>
      <c r="K19" s="454"/>
      <c r="L19" s="454"/>
      <c r="M19" s="454"/>
      <c r="N19" s="452"/>
      <c r="O19" s="452"/>
      <c r="P19" s="469"/>
      <c r="Q19" s="532"/>
      <c r="R19" s="533"/>
      <c r="S19" s="533"/>
      <c r="T19" s="533"/>
      <c r="AB19" s="3"/>
      <c r="AC19" s="3"/>
      <c r="AD19" s="3"/>
      <c r="AE19" s="3"/>
      <c r="AF19" s="17"/>
      <c r="AG19" s="17"/>
      <c r="AH19" s="17"/>
      <c r="AI19" s="17"/>
      <c r="AJ19" s="17"/>
      <c r="AK19" s="17"/>
      <c r="AL19" s="17"/>
      <c r="AM19" s="17"/>
      <c r="AN19" s="17"/>
      <c r="AO19" s="17"/>
      <c r="AP19" s="17"/>
      <c r="AQ19" s="17"/>
      <c r="AR19" s="17"/>
      <c r="AS19" s="17"/>
      <c r="AT19" s="17"/>
    </row>
    <row r="20" spans="1:46" ht="14.45" customHeight="1">
      <c r="A20" s="56"/>
      <c r="B20" s="506"/>
      <c r="C20" s="507"/>
      <c r="D20" s="507"/>
      <c r="E20" s="507"/>
      <c r="F20" s="450"/>
      <c r="G20" s="450"/>
      <c r="H20" s="452"/>
      <c r="I20" s="452"/>
      <c r="J20" s="452"/>
      <c r="K20" s="454" t="str">
        <f>IF(C20="","",F20*H20)</f>
        <v/>
      </c>
      <c r="L20" s="454"/>
      <c r="M20" s="454"/>
      <c r="N20" s="452"/>
      <c r="O20" s="452"/>
      <c r="P20" s="469"/>
      <c r="Q20" s="545" t="str">
        <f>IF(C20="","",SUM(K20:P21))</f>
        <v/>
      </c>
      <c r="R20" s="546"/>
      <c r="S20" s="547"/>
      <c r="T20" s="547"/>
      <c r="AB20" s="3"/>
      <c r="AC20" s="3"/>
      <c r="AD20" s="3"/>
      <c r="AE20" s="3"/>
      <c r="AF20" s="17"/>
      <c r="AG20" s="17"/>
      <c r="AH20" s="17"/>
      <c r="AI20" s="17"/>
      <c r="AJ20" s="17"/>
      <c r="AK20" s="17"/>
      <c r="AL20" s="17"/>
      <c r="AM20" s="17"/>
      <c r="AN20" s="17"/>
      <c r="AO20" s="17"/>
      <c r="AP20" s="17"/>
      <c r="AQ20" s="17"/>
      <c r="AR20" s="17"/>
      <c r="AS20" s="17"/>
      <c r="AT20" s="17"/>
    </row>
    <row r="21" spans="1:46" ht="14.25" customHeight="1">
      <c r="B21" s="506"/>
      <c r="C21" s="507"/>
      <c r="D21" s="507"/>
      <c r="E21" s="507"/>
      <c r="F21" s="450"/>
      <c r="G21" s="450"/>
      <c r="H21" s="452"/>
      <c r="I21" s="452"/>
      <c r="J21" s="452"/>
      <c r="K21" s="454"/>
      <c r="L21" s="454"/>
      <c r="M21" s="454"/>
      <c r="N21" s="452"/>
      <c r="O21" s="452"/>
      <c r="P21" s="469"/>
      <c r="Q21" s="532"/>
      <c r="R21" s="533"/>
      <c r="S21" s="533"/>
      <c r="T21" s="533"/>
      <c r="AB21" s="27"/>
      <c r="AC21" s="27"/>
      <c r="AD21" s="27"/>
      <c r="AE21" s="27"/>
      <c r="AF21" s="60"/>
      <c r="AG21" s="60"/>
      <c r="AH21" s="58"/>
      <c r="AI21" s="58"/>
      <c r="AJ21" s="58"/>
      <c r="AK21" s="58"/>
      <c r="AL21" s="58"/>
      <c r="AM21" s="58"/>
      <c r="AN21" s="58"/>
      <c r="AO21" s="58"/>
      <c r="AP21" s="58"/>
      <c r="AQ21" s="58"/>
      <c r="AR21" s="58"/>
      <c r="AS21" s="59"/>
      <c r="AT21" s="59"/>
    </row>
    <row r="22" spans="1:46" ht="14.25" customHeight="1">
      <c r="B22" s="539" t="s">
        <v>80</v>
      </c>
      <c r="C22" s="540"/>
      <c r="D22" s="540"/>
      <c r="E22" s="540"/>
      <c r="F22" s="540"/>
      <c r="G22" s="540"/>
      <c r="H22" s="540"/>
      <c r="I22" s="540"/>
      <c r="J22" s="540"/>
      <c r="K22" s="540"/>
      <c r="L22" s="540"/>
      <c r="M22" s="540"/>
      <c r="N22" s="540"/>
      <c r="O22" s="540"/>
      <c r="P22" s="541"/>
      <c r="Q22" s="476"/>
      <c r="R22" s="477"/>
      <c r="S22" s="477"/>
      <c r="T22" s="478"/>
      <c r="AB22" s="49"/>
      <c r="AC22" s="49"/>
      <c r="AD22" s="49"/>
      <c r="AE22" s="49"/>
      <c r="AF22" s="49"/>
      <c r="AG22" s="49"/>
      <c r="AH22" s="49"/>
      <c r="AI22" s="49"/>
      <c r="AJ22" s="49"/>
      <c r="AK22" s="49"/>
      <c r="AL22" s="49"/>
      <c r="AM22" s="49"/>
      <c r="AN22" s="49"/>
      <c r="AO22" s="49"/>
      <c r="AP22" s="49"/>
      <c r="AQ22" s="58"/>
      <c r="AR22" s="58"/>
      <c r="AS22" s="59"/>
      <c r="AT22" s="59"/>
    </row>
    <row r="23" spans="1:46" ht="14.25" customHeight="1" thickBot="1">
      <c r="B23" s="542"/>
      <c r="C23" s="543"/>
      <c r="D23" s="543"/>
      <c r="E23" s="543"/>
      <c r="F23" s="543"/>
      <c r="G23" s="543"/>
      <c r="H23" s="543"/>
      <c r="I23" s="543"/>
      <c r="J23" s="543"/>
      <c r="K23" s="543"/>
      <c r="L23" s="543"/>
      <c r="M23" s="543"/>
      <c r="N23" s="543"/>
      <c r="O23" s="543"/>
      <c r="P23" s="544"/>
      <c r="Q23" s="479"/>
      <c r="R23" s="480"/>
      <c r="S23" s="480"/>
      <c r="T23" s="481"/>
      <c r="AB23" s="49"/>
      <c r="AC23" s="49"/>
      <c r="AD23" s="49"/>
      <c r="AE23" s="49"/>
      <c r="AF23" s="49"/>
      <c r="AG23" s="49"/>
      <c r="AH23" s="49"/>
      <c r="AI23" s="49"/>
      <c r="AJ23" s="49"/>
      <c r="AK23" s="49"/>
      <c r="AL23" s="49"/>
      <c r="AM23" s="49"/>
      <c r="AN23" s="49"/>
      <c r="AO23" s="49"/>
      <c r="AP23" s="49"/>
      <c r="AQ23" s="58"/>
      <c r="AR23" s="58"/>
      <c r="AS23" s="59"/>
      <c r="AT23" s="59"/>
    </row>
    <row r="24" spans="1:46" ht="13.9" customHeight="1" thickTop="1">
      <c r="B24" s="487" t="s">
        <v>68</v>
      </c>
      <c r="C24" s="488"/>
      <c r="D24" s="488"/>
      <c r="E24" s="488"/>
      <c r="F24" s="488"/>
      <c r="G24" s="488"/>
      <c r="H24" s="488"/>
      <c r="I24" s="488"/>
      <c r="J24" s="488"/>
      <c r="K24" s="488"/>
      <c r="L24" s="488"/>
      <c r="M24" s="488"/>
      <c r="N24" s="488"/>
      <c r="O24" s="488"/>
      <c r="P24" s="488"/>
      <c r="Q24" s="472">
        <f>SUM(Q14,Q16,Q18,Q20,Q22)</f>
        <v>508360</v>
      </c>
      <c r="R24" s="472"/>
      <c r="S24" s="472"/>
      <c r="T24" s="473"/>
      <c r="AB24" s="49"/>
      <c r="AC24" s="49"/>
      <c r="AD24" s="49"/>
      <c r="AE24" s="49"/>
      <c r="AF24" s="49"/>
      <c r="AG24" s="49"/>
      <c r="AH24" s="49"/>
      <c r="AI24" s="49"/>
      <c r="AJ24" s="49"/>
      <c r="AK24" s="49"/>
      <c r="AL24" s="49"/>
      <c r="AM24" s="49"/>
      <c r="AN24" s="49"/>
      <c r="AO24" s="49"/>
      <c r="AP24" s="49"/>
      <c r="AQ24" s="59"/>
      <c r="AR24" s="59"/>
      <c r="AS24" s="59"/>
      <c r="AT24" s="59"/>
    </row>
    <row r="25" spans="1:46" ht="13.5" customHeight="1">
      <c r="B25" s="489"/>
      <c r="C25" s="490"/>
      <c r="D25" s="490"/>
      <c r="E25" s="490"/>
      <c r="F25" s="490"/>
      <c r="G25" s="490"/>
      <c r="H25" s="490"/>
      <c r="I25" s="490"/>
      <c r="J25" s="490"/>
      <c r="K25" s="490"/>
      <c r="L25" s="490"/>
      <c r="M25" s="490"/>
      <c r="N25" s="490"/>
      <c r="O25" s="490"/>
      <c r="P25" s="490"/>
      <c r="Q25" s="474"/>
      <c r="R25" s="474"/>
      <c r="S25" s="474"/>
      <c r="T25" s="475"/>
      <c r="AB25" s="2"/>
      <c r="AC25" s="2"/>
      <c r="AD25" s="2"/>
      <c r="AE25" s="2"/>
      <c r="AF25" s="61"/>
      <c r="AG25" s="61"/>
      <c r="AH25" s="53"/>
      <c r="AI25" s="53"/>
      <c r="AJ25" s="53"/>
      <c r="AK25" s="53"/>
      <c r="AL25" s="53"/>
      <c r="AM25" s="53"/>
      <c r="AN25" s="53"/>
      <c r="AO25" s="53"/>
      <c r="AP25" s="53"/>
      <c r="AQ25" s="54"/>
      <c r="AR25" s="54"/>
      <c r="AS25" s="54"/>
      <c r="AT25" s="54"/>
    </row>
    <row r="26" spans="1:46" ht="13.5" customHeight="1">
      <c r="A26" s="45"/>
      <c r="B26" s="3"/>
      <c r="C26" s="3"/>
      <c r="D26" s="3"/>
      <c r="E26" s="3"/>
      <c r="F26" s="3"/>
      <c r="G26" s="3"/>
      <c r="H26" s="3"/>
      <c r="I26" s="3"/>
      <c r="J26" s="3"/>
      <c r="K26" s="3"/>
      <c r="L26" s="3"/>
      <c r="M26" s="3"/>
      <c r="N26" s="3"/>
      <c r="O26" s="3"/>
      <c r="P26" s="3"/>
      <c r="Q26" s="3"/>
      <c r="R26" s="3"/>
      <c r="S26" s="3"/>
      <c r="T26" s="3"/>
      <c r="AB26" s="3"/>
      <c r="AC26" s="3"/>
      <c r="AD26" s="3"/>
      <c r="AE26" s="3"/>
      <c r="AF26" s="3"/>
      <c r="AG26" s="3"/>
      <c r="AH26" s="3"/>
      <c r="AI26" s="3"/>
      <c r="AJ26" s="3"/>
      <c r="AK26" s="3"/>
      <c r="AL26" s="3"/>
      <c r="AM26" s="3"/>
      <c r="AN26" s="3"/>
      <c r="AO26" s="3"/>
      <c r="AP26" s="3"/>
      <c r="AQ26" s="3"/>
      <c r="AR26" s="3"/>
      <c r="AS26" s="3"/>
      <c r="AT26" s="3"/>
    </row>
    <row r="27" spans="1:46" ht="13.5" customHeight="1">
      <c r="A27" s="45"/>
      <c r="B27" s="508" t="s">
        <v>61</v>
      </c>
      <c r="C27" s="508"/>
      <c r="D27" s="508"/>
      <c r="E27" s="508"/>
      <c r="F27" s="508"/>
      <c r="G27" s="508"/>
      <c r="H27" s="508"/>
      <c r="I27" s="508"/>
      <c r="J27" s="508"/>
      <c r="K27" s="508"/>
      <c r="L27" s="508"/>
      <c r="M27" s="508"/>
      <c r="N27" s="508"/>
      <c r="O27" s="508"/>
      <c r="P27" s="508"/>
      <c r="Q27" s="508"/>
      <c r="R27" s="508"/>
      <c r="S27" s="508"/>
      <c r="T27" s="508"/>
      <c r="AB27" s="3"/>
      <c r="AC27" s="3"/>
      <c r="AD27" s="3"/>
      <c r="AE27" s="3"/>
      <c r="AF27" s="3"/>
      <c r="AG27" s="3"/>
      <c r="AH27" s="3"/>
      <c r="AI27" s="3"/>
      <c r="AJ27" s="3"/>
      <c r="AK27" s="3"/>
      <c r="AL27" s="3"/>
      <c r="AM27" s="3"/>
      <c r="AN27" s="3"/>
      <c r="AO27" s="3"/>
      <c r="AP27" s="3"/>
      <c r="AQ27" s="3"/>
      <c r="AR27" s="3"/>
      <c r="AS27" s="3"/>
      <c r="AT27" s="3"/>
    </row>
    <row r="28" spans="1:46" ht="13.5" customHeight="1">
      <c r="A28" s="56"/>
      <c r="B28" s="508"/>
      <c r="C28" s="508"/>
      <c r="D28" s="508"/>
      <c r="E28" s="508"/>
      <c r="F28" s="508"/>
      <c r="G28" s="508"/>
      <c r="H28" s="508"/>
      <c r="I28" s="508"/>
      <c r="J28" s="508"/>
      <c r="K28" s="508"/>
      <c r="L28" s="508"/>
      <c r="M28" s="508"/>
      <c r="N28" s="508"/>
      <c r="O28" s="508"/>
      <c r="P28" s="508"/>
      <c r="Q28" s="508"/>
      <c r="R28" s="508"/>
      <c r="S28" s="508"/>
      <c r="T28" s="508"/>
      <c r="AB28" s="3"/>
      <c r="AC28" s="3"/>
      <c r="AD28" s="3"/>
      <c r="AE28" s="3"/>
      <c r="AF28" s="17"/>
      <c r="AG28" s="17"/>
      <c r="AH28" s="17"/>
      <c r="AI28" s="17"/>
      <c r="AJ28" s="17"/>
      <c r="AK28" s="17"/>
      <c r="AL28" s="17"/>
      <c r="AM28" s="17"/>
      <c r="AN28" s="17"/>
      <c r="AO28" s="17"/>
      <c r="AP28" s="17"/>
      <c r="AQ28" s="17"/>
      <c r="AR28" s="17"/>
      <c r="AS28" s="17"/>
      <c r="AT28" s="17"/>
    </row>
    <row r="29" spans="1:46" ht="13.9" customHeight="1">
      <c r="A29" s="56"/>
      <c r="B29" s="337" t="s">
        <v>54</v>
      </c>
      <c r="C29" s="509" t="s">
        <v>18</v>
      </c>
      <c r="D29" s="510"/>
      <c r="E29" s="511"/>
      <c r="F29" s="297" t="s">
        <v>154</v>
      </c>
      <c r="G29" s="515"/>
      <c r="H29" s="517" t="s">
        <v>155</v>
      </c>
      <c r="I29" s="297"/>
      <c r="J29" s="297"/>
      <c r="K29" s="517" t="s">
        <v>156</v>
      </c>
      <c r="L29" s="297"/>
      <c r="M29" s="297"/>
      <c r="N29" s="519" t="s">
        <v>157</v>
      </c>
      <c r="O29" s="520"/>
      <c r="P29" s="520"/>
      <c r="Q29" s="517" t="s">
        <v>158</v>
      </c>
      <c r="R29" s="297"/>
      <c r="S29" s="297"/>
      <c r="T29" s="298"/>
      <c r="AB29" s="3"/>
      <c r="AC29" s="3"/>
      <c r="AD29" s="3"/>
      <c r="AE29" s="3"/>
      <c r="AF29" s="17"/>
      <c r="AG29" s="17"/>
      <c r="AH29" s="17"/>
      <c r="AI29" s="17"/>
      <c r="AJ29" s="17"/>
      <c r="AK29" s="17"/>
      <c r="AL29" s="17"/>
      <c r="AM29" s="17"/>
      <c r="AN29" s="17"/>
      <c r="AO29" s="17"/>
      <c r="AP29" s="17"/>
      <c r="AQ29" s="17"/>
      <c r="AR29" s="17"/>
      <c r="AS29" s="17"/>
      <c r="AT29" s="17"/>
    </row>
    <row r="30" spans="1:46" ht="20.25" customHeight="1" thickBot="1">
      <c r="B30" s="280"/>
      <c r="C30" s="512"/>
      <c r="D30" s="513"/>
      <c r="E30" s="514"/>
      <c r="F30" s="303"/>
      <c r="G30" s="516"/>
      <c r="H30" s="518"/>
      <c r="I30" s="303"/>
      <c r="J30" s="303"/>
      <c r="K30" s="518"/>
      <c r="L30" s="303"/>
      <c r="M30" s="303"/>
      <c r="N30" s="521"/>
      <c r="O30" s="522"/>
      <c r="P30" s="522"/>
      <c r="Q30" s="518"/>
      <c r="R30" s="303"/>
      <c r="S30" s="303"/>
      <c r="T30" s="304"/>
      <c r="U30" s="44"/>
      <c r="V30" s="55"/>
      <c r="AB30" s="27"/>
      <c r="AC30" s="27"/>
      <c r="AD30" s="27"/>
      <c r="AE30" s="27"/>
      <c r="AF30" s="60"/>
      <c r="AG30" s="60"/>
      <c r="AH30" s="58"/>
      <c r="AI30" s="58"/>
      <c r="AJ30" s="58"/>
      <c r="AK30" s="58"/>
      <c r="AL30" s="58"/>
      <c r="AM30" s="58"/>
      <c r="AN30" s="58"/>
      <c r="AO30" s="58"/>
      <c r="AP30" s="58"/>
      <c r="AQ30" s="58"/>
      <c r="AR30" s="58"/>
      <c r="AS30" s="59"/>
      <c r="AT30" s="59"/>
    </row>
    <row r="31" spans="1:46" ht="13.5" customHeight="1" thickTop="1">
      <c r="B31" s="470">
        <v>2</v>
      </c>
      <c r="C31" s="496" t="s">
        <v>133</v>
      </c>
      <c r="D31" s="497"/>
      <c r="E31" s="498"/>
      <c r="F31" s="366">
        <v>0</v>
      </c>
      <c r="G31" s="367"/>
      <c r="H31" s="502">
        <v>0</v>
      </c>
      <c r="I31" s="503"/>
      <c r="J31" s="503"/>
      <c r="K31" s="535">
        <f>IF(C31="","",F31*H31)</f>
        <v>0</v>
      </c>
      <c r="L31" s="536"/>
      <c r="M31" s="537"/>
      <c r="N31" s="502">
        <v>0</v>
      </c>
      <c r="O31" s="503"/>
      <c r="P31" s="503"/>
      <c r="Q31" s="523">
        <f>IF(C31="","",SUM(K31:P32))</f>
        <v>0</v>
      </c>
      <c r="R31" s="524"/>
      <c r="S31" s="525"/>
      <c r="T31" s="526"/>
      <c r="U31" s="44"/>
      <c r="V31" s="55"/>
      <c r="AB31" s="27"/>
      <c r="AC31" s="27"/>
      <c r="AD31" s="27"/>
      <c r="AE31" s="27"/>
      <c r="AF31" s="60"/>
      <c r="AG31" s="60"/>
      <c r="AH31" s="58"/>
      <c r="AI31" s="58"/>
      <c r="AJ31" s="58"/>
      <c r="AK31" s="58"/>
      <c r="AL31" s="58"/>
      <c r="AM31" s="58"/>
      <c r="AN31" s="58"/>
      <c r="AO31" s="58"/>
      <c r="AP31" s="58"/>
      <c r="AQ31" s="59"/>
      <c r="AR31" s="59"/>
      <c r="AS31" s="59"/>
      <c r="AT31" s="59"/>
    </row>
    <row r="32" spans="1:46" ht="13.5" customHeight="1">
      <c r="B32" s="471"/>
      <c r="C32" s="499"/>
      <c r="D32" s="500"/>
      <c r="E32" s="501"/>
      <c r="F32" s="366"/>
      <c r="G32" s="367"/>
      <c r="H32" s="504"/>
      <c r="I32" s="505"/>
      <c r="J32" s="505"/>
      <c r="K32" s="523"/>
      <c r="L32" s="524"/>
      <c r="M32" s="538"/>
      <c r="N32" s="504"/>
      <c r="O32" s="505"/>
      <c r="P32" s="505"/>
      <c r="Q32" s="527"/>
      <c r="R32" s="525"/>
      <c r="S32" s="525"/>
      <c r="T32" s="526"/>
      <c r="AB32" s="27"/>
      <c r="AC32" s="27"/>
      <c r="AD32" s="27"/>
      <c r="AE32" s="27"/>
      <c r="AF32" s="60"/>
      <c r="AG32" s="60"/>
      <c r="AH32" s="58"/>
      <c r="AI32" s="58"/>
      <c r="AJ32" s="58"/>
      <c r="AK32" s="58"/>
      <c r="AL32" s="58"/>
      <c r="AM32" s="58"/>
      <c r="AN32" s="58"/>
      <c r="AO32" s="58"/>
      <c r="AP32" s="58"/>
      <c r="AQ32" s="58"/>
      <c r="AR32" s="58"/>
      <c r="AS32" s="59"/>
      <c r="AT32" s="59"/>
    </row>
    <row r="33" spans="1:46" ht="13.5" customHeight="1">
      <c r="B33" s="506">
        <v>3</v>
      </c>
      <c r="C33" s="507" t="s">
        <v>134</v>
      </c>
      <c r="D33" s="507"/>
      <c r="E33" s="507"/>
      <c r="F33" s="450">
        <v>1</v>
      </c>
      <c r="G33" s="450"/>
      <c r="H33" s="452">
        <v>123000</v>
      </c>
      <c r="I33" s="452"/>
      <c r="J33" s="452"/>
      <c r="K33" s="454">
        <f>IF(C33="","",F33*H33)</f>
        <v>123000</v>
      </c>
      <c r="L33" s="454"/>
      <c r="M33" s="454"/>
      <c r="N33" s="452">
        <v>-900</v>
      </c>
      <c r="O33" s="452"/>
      <c r="P33" s="452"/>
      <c r="Q33" s="454">
        <f>IF(C33="","",SUM(K33:P34))</f>
        <v>122100</v>
      </c>
      <c r="R33" s="454"/>
      <c r="S33" s="456"/>
      <c r="T33" s="457"/>
      <c r="AB33" s="27"/>
      <c r="AC33" s="27"/>
      <c r="AD33" s="27"/>
      <c r="AE33" s="27"/>
      <c r="AF33" s="60"/>
      <c r="AG33" s="60"/>
      <c r="AH33" s="58"/>
      <c r="AI33" s="58"/>
      <c r="AJ33" s="58"/>
      <c r="AK33" s="58"/>
      <c r="AL33" s="58"/>
      <c r="AM33" s="58"/>
      <c r="AN33" s="58"/>
      <c r="AO33" s="58"/>
      <c r="AP33" s="58"/>
      <c r="AQ33" s="59"/>
      <c r="AR33" s="59"/>
      <c r="AS33" s="59"/>
      <c r="AT33" s="59"/>
    </row>
    <row r="34" spans="1:46" ht="14.25" customHeight="1">
      <c r="B34" s="506"/>
      <c r="C34" s="507"/>
      <c r="D34" s="507"/>
      <c r="E34" s="507"/>
      <c r="F34" s="450"/>
      <c r="G34" s="450"/>
      <c r="H34" s="452"/>
      <c r="I34" s="452"/>
      <c r="J34" s="452"/>
      <c r="K34" s="454"/>
      <c r="L34" s="454"/>
      <c r="M34" s="454"/>
      <c r="N34" s="452"/>
      <c r="O34" s="452"/>
      <c r="P34" s="452"/>
      <c r="Q34" s="456"/>
      <c r="R34" s="456"/>
      <c r="S34" s="456"/>
      <c r="T34" s="457"/>
      <c r="AB34" s="49"/>
      <c r="AC34" s="49"/>
      <c r="AD34" s="49"/>
      <c r="AE34" s="49"/>
      <c r="AF34" s="49"/>
      <c r="AG34" s="49"/>
      <c r="AH34" s="49"/>
      <c r="AI34" s="49"/>
      <c r="AJ34" s="49"/>
      <c r="AK34" s="49"/>
      <c r="AL34" s="49"/>
      <c r="AM34" s="49"/>
      <c r="AN34" s="49"/>
      <c r="AO34" s="49"/>
      <c r="AP34" s="49"/>
      <c r="AQ34" s="58"/>
      <c r="AR34" s="58"/>
      <c r="AS34" s="59"/>
      <c r="AT34" s="59"/>
    </row>
    <row r="35" spans="1:46" ht="13.9" customHeight="1">
      <c r="B35" s="506">
        <v>8</v>
      </c>
      <c r="C35" s="507" t="s">
        <v>153</v>
      </c>
      <c r="D35" s="507"/>
      <c r="E35" s="507"/>
      <c r="F35" s="450">
        <v>2</v>
      </c>
      <c r="G35" s="450"/>
      <c r="H35" s="452">
        <v>8290</v>
      </c>
      <c r="I35" s="452"/>
      <c r="J35" s="452"/>
      <c r="K35" s="454">
        <f>IF(C35="","",F35*H35)</f>
        <v>16580</v>
      </c>
      <c r="L35" s="454"/>
      <c r="M35" s="454"/>
      <c r="N35" s="452"/>
      <c r="O35" s="452"/>
      <c r="P35" s="452"/>
      <c r="Q35" s="454">
        <f>IF(C35="","",SUM(K35:P36))</f>
        <v>16580</v>
      </c>
      <c r="R35" s="454"/>
      <c r="S35" s="456"/>
      <c r="T35" s="457"/>
      <c r="AB35" s="49"/>
      <c r="AC35" s="49"/>
      <c r="AD35" s="49"/>
      <c r="AE35" s="49"/>
      <c r="AF35" s="49"/>
      <c r="AG35" s="49"/>
      <c r="AH35" s="49"/>
      <c r="AI35" s="49"/>
      <c r="AJ35" s="49"/>
      <c r="AK35" s="49"/>
      <c r="AL35" s="49"/>
      <c r="AM35" s="49"/>
      <c r="AN35" s="49"/>
      <c r="AO35" s="49"/>
      <c r="AP35" s="49"/>
      <c r="AQ35" s="59"/>
      <c r="AR35" s="59"/>
      <c r="AS35" s="59"/>
      <c r="AT35" s="59"/>
    </row>
    <row r="36" spans="1:46" ht="13.5" customHeight="1">
      <c r="A36" s="15"/>
      <c r="B36" s="506"/>
      <c r="C36" s="507"/>
      <c r="D36" s="507"/>
      <c r="E36" s="507"/>
      <c r="F36" s="450"/>
      <c r="G36" s="450"/>
      <c r="H36" s="452"/>
      <c r="I36" s="452"/>
      <c r="J36" s="452"/>
      <c r="K36" s="454"/>
      <c r="L36" s="454"/>
      <c r="M36" s="454"/>
      <c r="N36" s="452"/>
      <c r="O36" s="452"/>
      <c r="P36" s="452"/>
      <c r="Q36" s="456"/>
      <c r="R36" s="456"/>
      <c r="S36" s="456"/>
      <c r="T36" s="457"/>
      <c r="U36" s="71"/>
      <c r="V36" s="71"/>
      <c r="W36" s="22"/>
      <c r="X36" s="22"/>
      <c r="Y36" s="22"/>
      <c r="Z36" s="22"/>
      <c r="AB36" s="13"/>
      <c r="AC36" s="20"/>
      <c r="AD36" s="20"/>
      <c r="AE36" s="20"/>
      <c r="AF36" s="20"/>
      <c r="AG36" s="20"/>
      <c r="AH36" s="20"/>
      <c r="AI36" s="20"/>
      <c r="AJ36" s="20"/>
      <c r="AK36" s="20"/>
      <c r="AL36" s="20"/>
    </row>
    <row r="37" spans="1:46" ht="13.5" customHeight="1">
      <c r="B37" s="506"/>
      <c r="C37" s="507"/>
      <c r="D37" s="507"/>
      <c r="E37" s="507"/>
      <c r="F37" s="450"/>
      <c r="G37" s="450"/>
      <c r="H37" s="452"/>
      <c r="I37" s="452"/>
      <c r="J37" s="452"/>
      <c r="K37" s="454" t="str">
        <f>IF(C37="","",F37*H37)</f>
        <v/>
      </c>
      <c r="L37" s="454"/>
      <c r="M37" s="454"/>
      <c r="N37" s="452"/>
      <c r="O37" s="452"/>
      <c r="P37" s="452"/>
      <c r="Q37" s="454" t="str">
        <f>IF(C37="","",SUM(K37:P38))</f>
        <v/>
      </c>
      <c r="R37" s="454"/>
      <c r="S37" s="456"/>
      <c r="T37" s="457"/>
      <c r="U37"/>
      <c r="V37"/>
      <c r="W37"/>
      <c r="X37"/>
      <c r="Y37"/>
    </row>
    <row r="38" spans="1:46" ht="13.5" customHeight="1">
      <c r="B38" s="548"/>
      <c r="C38" s="549"/>
      <c r="D38" s="549"/>
      <c r="E38" s="549"/>
      <c r="F38" s="451"/>
      <c r="G38" s="451"/>
      <c r="H38" s="453"/>
      <c r="I38" s="453"/>
      <c r="J38" s="453"/>
      <c r="K38" s="455"/>
      <c r="L38" s="455"/>
      <c r="M38" s="455"/>
      <c r="N38" s="453"/>
      <c r="O38" s="453"/>
      <c r="P38" s="453"/>
      <c r="Q38" s="458"/>
      <c r="R38" s="458"/>
      <c r="S38" s="458"/>
      <c r="T38" s="459"/>
      <c r="U38"/>
      <c r="V38"/>
      <c r="W38"/>
      <c r="X38"/>
      <c r="Y38"/>
    </row>
    <row r="39" spans="1:46" ht="13.5" customHeight="1">
      <c r="B39" s="539" t="s">
        <v>80</v>
      </c>
      <c r="C39" s="540"/>
      <c r="D39" s="540"/>
      <c r="E39" s="540"/>
      <c r="F39" s="540"/>
      <c r="G39" s="540"/>
      <c r="H39" s="540"/>
      <c r="I39" s="540"/>
      <c r="J39" s="540"/>
      <c r="K39" s="540"/>
      <c r="L39" s="540"/>
      <c r="M39" s="540"/>
      <c r="N39" s="540"/>
      <c r="O39" s="540"/>
      <c r="P39" s="541"/>
      <c r="Q39" s="476"/>
      <c r="R39" s="477"/>
      <c r="S39" s="477"/>
      <c r="T39" s="478"/>
      <c r="U39"/>
      <c r="V39"/>
      <c r="W39"/>
      <c r="X39"/>
      <c r="Y39"/>
    </row>
    <row r="40" spans="1:46" ht="13.5" customHeight="1" thickBot="1">
      <c r="B40" s="542"/>
      <c r="C40" s="543"/>
      <c r="D40" s="543"/>
      <c r="E40" s="543"/>
      <c r="F40" s="543"/>
      <c r="G40" s="543"/>
      <c r="H40" s="543"/>
      <c r="I40" s="543"/>
      <c r="J40" s="543"/>
      <c r="K40" s="543"/>
      <c r="L40" s="543"/>
      <c r="M40" s="543"/>
      <c r="N40" s="543"/>
      <c r="O40" s="543"/>
      <c r="P40" s="544"/>
      <c r="Q40" s="479"/>
      <c r="R40" s="480"/>
      <c r="S40" s="480"/>
      <c r="T40" s="481"/>
      <c r="V40" s="26">
        <v>0.5</v>
      </c>
    </row>
    <row r="41" spans="1:46" ht="13.5" customHeight="1" thickTop="1">
      <c r="A41" s="45"/>
      <c r="B41" s="487" t="s">
        <v>159</v>
      </c>
      <c r="C41" s="488"/>
      <c r="D41" s="488"/>
      <c r="E41" s="488"/>
      <c r="F41" s="488"/>
      <c r="G41" s="488"/>
      <c r="H41" s="488"/>
      <c r="I41" s="488"/>
      <c r="J41" s="488"/>
      <c r="K41" s="488"/>
      <c r="L41" s="488"/>
      <c r="M41" s="488"/>
      <c r="N41" s="488"/>
      <c r="O41" s="488"/>
      <c r="P41" s="488"/>
      <c r="Q41" s="472">
        <f>SUM(Q31,Q33,Q35,Q37,Q39)</f>
        <v>138680</v>
      </c>
      <c r="R41" s="472"/>
      <c r="S41" s="472"/>
      <c r="T41" s="473"/>
      <c r="V41" s="26">
        <v>0.33333333333333331</v>
      </c>
      <c r="W41" s="45"/>
      <c r="X41" s="3"/>
      <c r="Y41" s="3"/>
      <c r="Z41" s="3"/>
      <c r="AA41" s="3"/>
      <c r="AB41" s="3"/>
      <c r="AC41" s="3"/>
      <c r="AD41" s="3"/>
      <c r="AE41" s="3"/>
      <c r="AF41" s="3"/>
      <c r="AG41" s="3"/>
      <c r="AH41" s="3"/>
      <c r="AI41" s="3"/>
      <c r="AJ41" s="3"/>
      <c r="AK41" s="3"/>
      <c r="AL41" s="3"/>
      <c r="AM41" s="3"/>
      <c r="AN41" s="3"/>
      <c r="AO41" s="3"/>
      <c r="AP41" s="3"/>
    </row>
    <row r="42" spans="1:46" ht="13.5" customHeight="1">
      <c r="A42" s="45"/>
      <c r="B42" s="489"/>
      <c r="C42" s="490"/>
      <c r="D42" s="490"/>
      <c r="E42" s="490"/>
      <c r="F42" s="490"/>
      <c r="G42" s="490"/>
      <c r="H42" s="490"/>
      <c r="I42" s="490"/>
      <c r="J42" s="490"/>
      <c r="K42" s="490"/>
      <c r="L42" s="490"/>
      <c r="M42" s="490"/>
      <c r="N42" s="490"/>
      <c r="O42" s="490"/>
      <c r="P42" s="490"/>
      <c r="Q42" s="474"/>
      <c r="R42" s="474"/>
      <c r="S42" s="474"/>
      <c r="T42" s="475"/>
      <c r="V42" s="26"/>
      <c r="W42" s="45"/>
      <c r="X42" s="3"/>
      <c r="Y42" s="3"/>
      <c r="Z42" s="3"/>
      <c r="AA42" s="3"/>
      <c r="AB42" s="3"/>
      <c r="AC42" s="3"/>
      <c r="AD42" s="3"/>
      <c r="AE42" s="3"/>
      <c r="AF42" s="3"/>
      <c r="AG42" s="3"/>
      <c r="AH42" s="3"/>
      <c r="AI42" s="3"/>
      <c r="AJ42" s="3"/>
      <c r="AK42" s="3"/>
      <c r="AL42" s="3"/>
      <c r="AM42" s="3"/>
      <c r="AN42" s="3"/>
      <c r="AO42" s="3"/>
      <c r="AP42" s="3"/>
    </row>
    <row r="43" spans="1:46" ht="13.5" customHeight="1">
      <c r="A43" s="13" t="s">
        <v>16</v>
      </c>
      <c r="B43" s="99" t="s">
        <v>95</v>
      </c>
      <c r="C43" s="99"/>
      <c r="D43" s="99"/>
      <c r="E43" s="99"/>
      <c r="F43" s="99"/>
      <c r="G43" s="99"/>
      <c r="H43" s="99"/>
      <c r="I43" s="99"/>
      <c r="J43" s="99"/>
      <c r="K43" s="99"/>
      <c r="L43" s="99"/>
      <c r="M43" s="99"/>
      <c r="N43" s="99"/>
      <c r="O43" s="99"/>
      <c r="P43" s="99"/>
      <c r="Q43" s="99"/>
      <c r="R43" s="99"/>
      <c r="S43" s="99"/>
      <c r="T43" s="99"/>
      <c r="V43" s="26"/>
      <c r="W43" s="45"/>
      <c r="X43" s="3"/>
      <c r="Y43" s="3"/>
      <c r="Z43" s="3"/>
      <c r="AA43" s="3"/>
      <c r="AB43" s="3"/>
      <c r="AC43" s="3"/>
      <c r="AD43" s="3"/>
      <c r="AE43" s="3"/>
      <c r="AF43" s="3"/>
      <c r="AG43" s="3"/>
      <c r="AH43" s="3"/>
      <c r="AI43" s="3"/>
      <c r="AJ43" s="3"/>
      <c r="AK43" s="3"/>
      <c r="AL43" s="3"/>
      <c r="AM43" s="3"/>
      <c r="AN43" s="3"/>
      <c r="AO43" s="3"/>
      <c r="AP43" s="3"/>
    </row>
    <row r="44" spans="1:46" ht="13.5" customHeight="1">
      <c r="A44" s="45"/>
      <c r="B44" s="99"/>
      <c r="C44" s="99"/>
      <c r="D44" s="99"/>
      <c r="E44" s="99"/>
      <c r="F44" s="99"/>
      <c r="G44" s="99"/>
      <c r="H44" s="99"/>
      <c r="I44" s="99"/>
      <c r="J44" s="99"/>
      <c r="K44" s="99"/>
      <c r="L44" s="99"/>
      <c r="M44" s="99"/>
      <c r="N44" s="99"/>
      <c r="O44" s="99"/>
      <c r="P44" s="99"/>
      <c r="Q44" s="99"/>
      <c r="R44" s="99"/>
      <c r="S44" s="99"/>
      <c r="T44" s="99"/>
      <c r="V44" s="26"/>
      <c r="W44" s="45"/>
      <c r="X44" s="3"/>
      <c r="Y44" s="3"/>
      <c r="Z44" s="3"/>
      <c r="AA44" s="3"/>
      <c r="AB44" s="3"/>
      <c r="AC44" s="3"/>
      <c r="AD44" s="3"/>
      <c r="AE44" s="3"/>
      <c r="AF44" s="3"/>
      <c r="AG44" s="3"/>
      <c r="AH44" s="3"/>
      <c r="AI44" s="3"/>
      <c r="AJ44" s="3"/>
      <c r="AK44" s="3"/>
      <c r="AL44" s="3"/>
      <c r="AM44" s="3"/>
      <c r="AN44" s="3"/>
      <c r="AO44" s="3"/>
      <c r="AP44" s="3"/>
    </row>
    <row r="45" spans="1:46" ht="13.5" customHeight="1">
      <c r="A45" s="45"/>
      <c r="B45" s="15"/>
      <c r="C45" s="15"/>
      <c r="D45" s="15"/>
      <c r="E45" s="15"/>
      <c r="F45" s="15"/>
      <c r="G45" s="15"/>
      <c r="H45" s="15"/>
      <c r="I45" s="15"/>
      <c r="J45" s="15"/>
      <c r="K45" s="15"/>
      <c r="L45" s="15"/>
      <c r="M45" s="15"/>
      <c r="N45" s="15"/>
      <c r="O45" s="15"/>
      <c r="P45" s="15"/>
      <c r="Q45" s="79"/>
      <c r="R45" s="79"/>
      <c r="S45" s="79"/>
      <c r="T45" s="79"/>
      <c r="V45" s="26"/>
      <c r="W45" s="45"/>
      <c r="X45" s="3"/>
      <c r="Y45" s="3"/>
      <c r="Z45" s="3"/>
      <c r="AA45" s="3"/>
      <c r="AB45" s="3"/>
      <c r="AC45" s="3"/>
      <c r="AD45" s="3"/>
      <c r="AE45" s="3"/>
      <c r="AF45" s="3"/>
      <c r="AG45" s="3"/>
      <c r="AH45" s="3"/>
      <c r="AI45" s="3"/>
      <c r="AJ45" s="3"/>
      <c r="AK45" s="3"/>
      <c r="AL45" s="3"/>
      <c r="AM45" s="3"/>
      <c r="AN45" s="3"/>
      <c r="AO45" s="3"/>
      <c r="AP45" s="3"/>
    </row>
    <row r="46" spans="1:46" ht="13.5" customHeight="1">
      <c r="A46" s="45"/>
      <c r="B46" s="15"/>
      <c r="C46" s="15"/>
      <c r="D46" s="482" t="s">
        <v>160</v>
      </c>
      <c r="E46" s="482"/>
      <c r="F46" s="482"/>
      <c r="G46" s="482"/>
      <c r="H46" s="482"/>
      <c r="I46" s="482"/>
      <c r="J46" s="482"/>
      <c r="K46" s="484">
        <f>Q24-Q41</f>
        <v>369680</v>
      </c>
      <c r="L46" s="485"/>
      <c r="M46" s="485"/>
      <c r="N46" s="485"/>
      <c r="O46" s="15"/>
      <c r="P46" s="15"/>
      <c r="Q46" s="79"/>
      <c r="R46" s="79"/>
      <c r="S46" s="79"/>
      <c r="T46" s="79"/>
      <c r="V46" s="26"/>
      <c r="W46" s="45"/>
      <c r="X46" s="3"/>
      <c r="Y46" s="3"/>
      <c r="Z46" s="3"/>
      <c r="AA46" s="3"/>
      <c r="AB46" s="3"/>
      <c r="AC46" s="3"/>
      <c r="AD46" s="3"/>
      <c r="AE46" s="3"/>
      <c r="AF46" s="3"/>
      <c r="AG46" s="3"/>
      <c r="AH46" s="3"/>
      <c r="AI46" s="3"/>
      <c r="AJ46" s="3"/>
      <c r="AK46" s="3"/>
      <c r="AL46" s="3"/>
      <c r="AM46" s="3"/>
      <c r="AN46" s="3"/>
      <c r="AO46" s="3"/>
      <c r="AP46" s="3"/>
    </row>
    <row r="47" spans="1:46" ht="13.5" customHeight="1">
      <c r="A47" s="13"/>
      <c r="B47" s="62"/>
      <c r="C47" s="62"/>
      <c r="D47" s="483"/>
      <c r="E47" s="483"/>
      <c r="F47" s="483"/>
      <c r="G47" s="483"/>
      <c r="H47" s="483"/>
      <c r="I47" s="483"/>
      <c r="J47" s="483"/>
      <c r="K47" s="486"/>
      <c r="L47" s="486"/>
      <c r="M47" s="486"/>
      <c r="N47" s="486"/>
      <c r="O47" s="62"/>
      <c r="P47" s="62"/>
      <c r="Q47" s="62"/>
      <c r="R47" s="62"/>
      <c r="S47" s="62"/>
      <c r="T47" s="62"/>
      <c r="V47" s="26"/>
      <c r="W47" s="45"/>
      <c r="X47" s="3"/>
      <c r="Y47" s="3"/>
      <c r="Z47" s="3"/>
      <c r="AA47" s="3"/>
      <c r="AB47" s="3"/>
      <c r="AC47" s="3"/>
      <c r="AD47" s="3"/>
      <c r="AE47" s="3"/>
      <c r="AF47" s="3"/>
      <c r="AG47" s="3"/>
      <c r="AH47" s="3"/>
      <c r="AI47" s="3"/>
      <c r="AJ47" s="3"/>
      <c r="AK47" s="3"/>
      <c r="AL47" s="3"/>
      <c r="AM47" s="3"/>
      <c r="AN47" s="3"/>
      <c r="AO47" s="3"/>
      <c r="AP47" s="3"/>
    </row>
    <row r="48" spans="1:46" ht="13.5" customHeight="1">
      <c r="A48" s="45"/>
      <c r="B48" s="62"/>
      <c r="C48" s="62"/>
      <c r="D48" s="62"/>
      <c r="E48" s="62"/>
      <c r="F48" s="62"/>
      <c r="G48" s="62"/>
      <c r="H48" s="62"/>
      <c r="I48" s="62"/>
      <c r="J48" s="62"/>
      <c r="K48" s="62"/>
      <c r="L48" s="62"/>
      <c r="M48" s="62"/>
      <c r="N48" s="62"/>
      <c r="O48" s="62"/>
      <c r="P48" s="62"/>
      <c r="Q48" s="62"/>
      <c r="R48" s="62"/>
      <c r="S48" s="62"/>
      <c r="T48" s="62"/>
      <c r="V48" s="26"/>
      <c r="W48" s="45"/>
      <c r="X48" s="3"/>
      <c r="Y48" s="3"/>
      <c r="Z48" s="3"/>
      <c r="AA48" s="3"/>
      <c r="AB48" s="3"/>
      <c r="AC48" s="3"/>
      <c r="AD48" s="3"/>
      <c r="AE48" s="3"/>
      <c r="AF48" s="3"/>
      <c r="AG48" s="3"/>
      <c r="AH48" s="3"/>
      <c r="AI48" s="3"/>
      <c r="AJ48" s="3"/>
      <c r="AK48" s="3"/>
      <c r="AL48" s="3"/>
      <c r="AM48" s="3"/>
      <c r="AN48" s="3"/>
      <c r="AO48" s="3"/>
      <c r="AP48" s="3"/>
    </row>
    <row r="49" spans="1:42" ht="13.5" customHeight="1">
      <c r="A49" s="377" t="s">
        <v>59</v>
      </c>
      <c r="B49" s="378" t="s">
        <v>62</v>
      </c>
      <c r="C49" s="378"/>
      <c r="D49" s="378"/>
      <c r="E49" s="378"/>
      <c r="F49" s="378"/>
      <c r="G49" s="378"/>
      <c r="H49" s="378"/>
      <c r="I49" s="378"/>
      <c r="J49" s="378"/>
      <c r="K49" s="378"/>
      <c r="L49" s="378"/>
      <c r="M49" s="378"/>
      <c r="N49" s="378"/>
      <c r="O49" s="378"/>
      <c r="P49" s="378"/>
      <c r="Q49" s="378"/>
      <c r="R49" s="378"/>
      <c r="S49" s="378"/>
      <c r="T49" s="378"/>
      <c r="W49" s="45"/>
      <c r="X49" s="3"/>
      <c r="Y49" s="3"/>
      <c r="Z49" s="3"/>
      <c r="AA49" s="3"/>
      <c r="AB49" s="3"/>
      <c r="AC49" s="3"/>
      <c r="AD49" s="3"/>
      <c r="AE49" s="3"/>
      <c r="AF49" s="3"/>
      <c r="AG49" s="3"/>
      <c r="AH49" s="3"/>
      <c r="AI49" s="3"/>
      <c r="AJ49" s="3"/>
      <c r="AK49" s="3"/>
      <c r="AL49" s="3"/>
      <c r="AM49" s="3"/>
      <c r="AN49" s="3"/>
      <c r="AO49" s="3"/>
      <c r="AP49" s="3"/>
    </row>
    <row r="50" spans="1:42" ht="13.5" customHeight="1">
      <c r="A50" s="377"/>
      <c r="B50" s="378"/>
      <c r="C50" s="378"/>
      <c r="D50" s="378"/>
      <c r="E50" s="378"/>
      <c r="F50" s="378"/>
      <c r="G50" s="378"/>
      <c r="H50" s="378"/>
      <c r="I50" s="378"/>
      <c r="J50" s="378"/>
      <c r="K50" s="378"/>
      <c r="L50" s="378"/>
      <c r="M50" s="378"/>
      <c r="N50" s="378"/>
      <c r="O50" s="378"/>
      <c r="P50" s="378"/>
      <c r="Q50" s="378"/>
      <c r="R50" s="378"/>
      <c r="S50" s="378"/>
      <c r="T50" s="378"/>
      <c r="X50" s="56"/>
      <c r="Y50" s="56"/>
      <c r="Z50" s="56"/>
      <c r="AA50" s="56"/>
      <c r="AB50" s="56"/>
      <c r="AC50" s="56"/>
      <c r="AD50" s="56"/>
      <c r="AE50" s="56"/>
      <c r="AF50" s="56"/>
      <c r="AG50" s="56"/>
      <c r="AH50" s="56"/>
      <c r="AI50" s="56"/>
      <c r="AJ50" s="56"/>
      <c r="AK50" s="56"/>
      <c r="AL50" s="56"/>
      <c r="AM50" s="56"/>
      <c r="AN50" s="56"/>
      <c r="AO50" s="56"/>
      <c r="AP50" s="56"/>
    </row>
    <row r="51" spans="1:42" ht="13.5" customHeight="1">
      <c r="B51" s="337" t="s">
        <v>67</v>
      </c>
      <c r="C51" s="439" t="s">
        <v>63</v>
      </c>
      <c r="D51" s="440"/>
      <c r="E51" s="440"/>
      <c r="F51" s="440"/>
      <c r="G51" s="440"/>
      <c r="H51" s="440"/>
      <c r="I51" s="440"/>
      <c r="J51" s="440"/>
      <c r="K51" s="440"/>
      <c r="L51" s="440"/>
      <c r="M51" s="440"/>
      <c r="N51" s="440"/>
      <c r="O51" s="440"/>
      <c r="P51" s="440"/>
      <c r="Q51" s="440"/>
      <c r="R51" s="440"/>
      <c r="S51" s="440"/>
      <c r="T51" s="441"/>
      <c r="X51" s="56"/>
      <c r="Y51" s="56"/>
      <c r="Z51" s="56"/>
      <c r="AA51" s="56"/>
      <c r="AB51" s="56"/>
      <c r="AC51" s="56"/>
      <c r="AD51" s="56"/>
      <c r="AE51" s="56"/>
      <c r="AF51" s="56"/>
      <c r="AG51" s="56"/>
      <c r="AH51" s="56"/>
      <c r="AI51" s="56"/>
      <c r="AJ51" s="56"/>
      <c r="AK51" s="56"/>
      <c r="AL51" s="56"/>
      <c r="AM51" s="56"/>
      <c r="AN51" s="56"/>
      <c r="AO51" s="56"/>
      <c r="AP51" s="56"/>
    </row>
    <row r="52" spans="1:42" ht="13.5" customHeight="1" thickBot="1">
      <c r="B52" s="280"/>
      <c r="C52" s="442"/>
      <c r="D52" s="270"/>
      <c r="E52" s="270"/>
      <c r="F52" s="270"/>
      <c r="G52" s="270"/>
      <c r="H52" s="270"/>
      <c r="I52" s="270"/>
      <c r="J52" s="270"/>
      <c r="K52" s="270"/>
      <c r="L52" s="270"/>
      <c r="M52" s="270"/>
      <c r="N52" s="270"/>
      <c r="O52" s="270"/>
      <c r="P52" s="270"/>
      <c r="Q52" s="270"/>
      <c r="R52" s="270"/>
      <c r="S52" s="270"/>
      <c r="T52" s="443"/>
      <c r="U52" s="21"/>
      <c r="V52" s="16"/>
      <c r="X52" s="42"/>
    </row>
    <row r="53" spans="1:42" ht="13.5" customHeight="1" thickTop="1">
      <c r="B53" s="444">
        <v>2</v>
      </c>
      <c r="C53" s="446" t="s">
        <v>161</v>
      </c>
      <c r="D53" s="446"/>
      <c r="E53" s="446"/>
      <c r="F53" s="446"/>
      <c r="G53" s="446"/>
      <c r="H53" s="446"/>
      <c r="I53" s="446"/>
      <c r="J53" s="446"/>
      <c r="K53" s="446"/>
      <c r="L53" s="446"/>
      <c r="M53" s="446"/>
      <c r="N53" s="446"/>
      <c r="O53" s="446"/>
      <c r="P53" s="446"/>
      <c r="Q53" s="446"/>
      <c r="R53" s="446"/>
      <c r="S53" s="446"/>
      <c r="T53" s="447"/>
      <c r="U53" s="21"/>
      <c r="V53" s="16"/>
      <c r="W53" s="16"/>
      <c r="X53" s="42"/>
    </row>
    <row r="54" spans="1:42" ht="13.5" customHeight="1">
      <c r="A54" s="16"/>
      <c r="B54" s="445"/>
      <c r="C54" s="205"/>
      <c r="D54" s="205"/>
      <c r="E54" s="205"/>
      <c r="F54" s="205"/>
      <c r="G54" s="205"/>
      <c r="H54" s="205"/>
      <c r="I54" s="205"/>
      <c r="J54" s="205"/>
      <c r="K54" s="205"/>
      <c r="L54" s="205"/>
      <c r="M54" s="205"/>
      <c r="N54" s="205"/>
      <c r="O54" s="205"/>
      <c r="P54" s="205"/>
      <c r="Q54" s="205"/>
      <c r="R54" s="205"/>
      <c r="S54" s="205"/>
      <c r="T54" s="448"/>
      <c r="U54" s="21"/>
      <c r="V54" s="16"/>
      <c r="W54" s="16"/>
      <c r="X54" s="16"/>
      <c r="Y54" s="16"/>
      <c r="Z54" s="16"/>
      <c r="AA54" s="16"/>
      <c r="AB54" s="16"/>
      <c r="AC54" s="16"/>
      <c r="AD54" s="16"/>
      <c r="AE54" s="16"/>
      <c r="AF54" s="42"/>
      <c r="AG54" s="42"/>
      <c r="AH54" s="42"/>
      <c r="AI54" s="48"/>
      <c r="AJ54" s="48"/>
      <c r="AK54" s="48"/>
      <c r="AL54" s="48"/>
      <c r="AM54" s="48"/>
      <c r="AN54" s="48"/>
      <c r="AO54" s="48"/>
      <c r="AP54" s="48"/>
    </row>
    <row r="55" spans="1:42" ht="13.5" customHeight="1">
      <c r="A55" s="76"/>
      <c r="B55" s="449">
        <v>3</v>
      </c>
      <c r="C55" s="460" t="s">
        <v>162</v>
      </c>
      <c r="D55" s="460"/>
      <c r="E55" s="460"/>
      <c r="F55" s="460"/>
      <c r="G55" s="460"/>
      <c r="H55" s="460"/>
      <c r="I55" s="460"/>
      <c r="J55" s="460"/>
      <c r="K55" s="460"/>
      <c r="L55" s="460"/>
      <c r="M55" s="460"/>
      <c r="N55" s="460"/>
      <c r="O55" s="460"/>
      <c r="P55" s="460"/>
      <c r="Q55" s="460"/>
      <c r="R55" s="460"/>
      <c r="S55" s="460"/>
      <c r="T55" s="461"/>
      <c r="U55" s="21"/>
      <c r="V55" s="16"/>
      <c r="W55" s="16"/>
      <c r="X55" s="16"/>
      <c r="Y55" s="16"/>
      <c r="Z55" s="18"/>
    </row>
    <row r="56" spans="1:42" ht="13.5" customHeight="1">
      <c r="A56" s="16"/>
      <c r="B56" s="449"/>
      <c r="C56" s="460"/>
      <c r="D56" s="460"/>
      <c r="E56" s="460"/>
      <c r="F56" s="460"/>
      <c r="G56" s="460"/>
      <c r="H56" s="460"/>
      <c r="I56" s="460"/>
      <c r="J56" s="460"/>
      <c r="K56" s="460"/>
      <c r="L56" s="460"/>
      <c r="M56" s="460"/>
      <c r="N56" s="460"/>
      <c r="O56" s="460"/>
      <c r="P56" s="460"/>
      <c r="Q56" s="460"/>
      <c r="R56" s="460"/>
      <c r="S56" s="460"/>
      <c r="T56" s="461"/>
      <c r="U56" s="21"/>
      <c r="V56" s="16"/>
      <c r="W56" s="16"/>
      <c r="X56" s="16"/>
      <c r="Y56" s="16"/>
      <c r="Z56" s="18"/>
    </row>
    <row r="57" spans="1:42" ht="13.5" customHeight="1">
      <c r="A57" s="13"/>
      <c r="B57" s="449">
        <v>8</v>
      </c>
      <c r="C57" s="460" t="s">
        <v>163</v>
      </c>
      <c r="D57" s="460"/>
      <c r="E57" s="460"/>
      <c r="F57" s="460"/>
      <c r="G57" s="460"/>
      <c r="H57" s="460"/>
      <c r="I57" s="460"/>
      <c r="J57" s="460"/>
      <c r="K57" s="460"/>
      <c r="L57" s="460"/>
      <c r="M57" s="460"/>
      <c r="N57" s="460"/>
      <c r="O57" s="460"/>
      <c r="P57" s="460"/>
      <c r="Q57" s="460"/>
      <c r="R57" s="460"/>
      <c r="S57" s="460"/>
      <c r="T57" s="461"/>
    </row>
    <row r="58" spans="1:42" ht="13.5" customHeight="1">
      <c r="A58" s="12"/>
      <c r="B58" s="449"/>
      <c r="C58" s="460"/>
      <c r="D58" s="460"/>
      <c r="E58" s="460"/>
      <c r="F58" s="460"/>
      <c r="G58" s="460"/>
      <c r="H58" s="460"/>
      <c r="I58" s="460"/>
      <c r="J58" s="460"/>
      <c r="K58" s="460"/>
      <c r="L58" s="460"/>
      <c r="M58" s="460"/>
      <c r="N58" s="460"/>
      <c r="O58" s="460"/>
      <c r="P58" s="460"/>
      <c r="Q58" s="460"/>
      <c r="R58" s="460"/>
      <c r="S58" s="460"/>
      <c r="T58" s="461"/>
    </row>
    <row r="59" spans="1:42" ht="13.15" customHeight="1">
      <c r="A59" s="12"/>
      <c r="B59" s="449"/>
      <c r="C59" s="460"/>
      <c r="D59" s="460"/>
      <c r="E59" s="460"/>
      <c r="F59" s="460"/>
      <c r="G59" s="460"/>
      <c r="H59" s="460"/>
      <c r="I59" s="460"/>
      <c r="J59" s="460"/>
      <c r="K59" s="460"/>
      <c r="L59" s="460"/>
      <c r="M59" s="460"/>
      <c r="N59" s="460"/>
      <c r="O59" s="460"/>
      <c r="P59" s="460"/>
      <c r="Q59" s="460"/>
      <c r="R59" s="460"/>
      <c r="S59" s="460"/>
      <c r="T59" s="461"/>
    </row>
    <row r="60" spans="1:42" ht="13.5" customHeight="1">
      <c r="B60" s="449"/>
      <c r="C60" s="460"/>
      <c r="D60" s="460"/>
      <c r="E60" s="460"/>
      <c r="F60" s="460"/>
      <c r="G60" s="460"/>
      <c r="H60" s="460"/>
      <c r="I60" s="460"/>
      <c r="J60" s="460"/>
      <c r="K60" s="460"/>
      <c r="L60" s="460"/>
      <c r="M60" s="460"/>
      <c r="N60" s="460"/>
      <c r="O60" s="460"/>
      <c r="P60" s="460"/>
      <c r="Q60" s="460"/>
      <c r="R60" s="460"/>
      <c r="S60" s="460"/>
      <c r="T60" s="461"/>
    </row>
    <row r="61" spans="1:42" ht="13.5" customHeight="1">
      <c r="B61" s="449"/>
      <c r="C61" s="460"/>
      <c r="D61" s="460"/>
      <c r="E61" s="460"/>
      <c r="F61" s="460"/>
      <c r="G61" s="460"/>
      <c r="H61" s="460"/>
      <c r="I61" s="460"/>
      <c r="J61" s="460"/>
      <c r="K61" s="460"/>
      <c r="L61" s="460"/>
      <c r="M61" s="460"/>
      <c r="N61" s="460"/>
      <c r="O61" s="460"/>
      <c r="P61" s="460"/>
      <c r="Q61" s="460"/>
      <c r="R61" s="460"/>
      <c r="S61" s="460"/>
      <c r="T61" s="461"/>
    </row>
    <row r="62" spans="1:42" ht="13.5" customHeight="1">
      <c r="B62" s="550"/>
      <c r="C62" s="462"/>
      <c r="D62" s="462"/>
      <c r="E62" s="462"/>
      <c r="F62" s="462"/>
      <c r="G62" s="462"/>
      <c r="H62" s="462"/>
      <c r="I62" s="462"/>
      <c r="J62" s="462"/>
      <c r="K62" s="462"/>
      <c r="L62" s="462"/>
      <c r="M62" s="462"/>
      <c r="N62" s="462"/>
      <c r="O62" s="462"/>
      <c r="P62" s="462"/>
      <c r="Q62" s="462"/>
      <c r="R62" s="462"/>
      <c r="S62" s="462"/>
      <c r="T62" s="463"/>
    </row>
    <row r="63" spans="1:42" ht="13.5" customHeight="1">
      <c r="A63" s="13" t="s">
        <v>16</v>
      </c>
      <c r="B63" s="534" t="s">
        <v>94</v>
      </c>
      <c r="C63" s="534"/>
      <c r="D63" s="534"/>
      <c r="E63" s="534"/>
      <c r="F63" s="534"/>
      <c r="G63" s="534"/>
      <c r="H63" s="534"/>
      <c r="I63" s="534"/>
      <c r="J63" s="534"/>
      <c r="K63" s="534"/>
      <c r="L63" s="534"/>
      <c r="M63" s="534"/>
      <c r="N63" s="534"/>
      <c r="O63" s="534"/>
      <c r="P63" s="534"/>
      <c r="Q63" s="534"/>
      <c r="R63" s="534"/>
      <c r="S63" s="534"/>
      <c r="T63" s="534"/>
    </row>
    <row r="64" spans="1:42" ht="1.5" customHeight="1">
      <c r="B64" s="11"/>
    </row>
    <row r="65" spans="2:8" ht="13.5" hidden="1" customHeight="1">
      <c r="B65" s="11"/>
      <c r="C65" s="3"/>
      <c r="D65" s="3"/>
      <c r="E65" s="3"/>
      <c r="F65" s="3"/>
      <c r="G65" s="3"/>
      <c r="H65" s="3"/>
    </row>
    <row r="66" spans="2:8" hidden="1">
      <c r="E66" s="12"/>
    </row>
    <row r="67" spans="2:8" hidden="1"/>
    <row r="68" spans="2:8" hidden="1"/>
    <row r="69" spans="2:8" hidden="1"/>
    <row r="70" spans="2:8" hidden="1"/>
  </sheetData>
  <mergeCells count="113">
    <mergeCell ref="B63:T63"/>
    <mergeCell ref="B20:B21"/>
    <mergeCell ref="C20:E21"/>
    <mergeCell ref="F20:G21"/>
    <mergeCell ref="H20:J21"/>
    <mergeCell ref="K35:M36"/>
    <mergeCell ref="K31:M32"/>
    <mergeCell ref="F33:G34"/>
    <mergeCell ref="N31:P32"/>
    <mergeCell ref="B22:P23"/>
    <mergeCell ref="N35:P36"/>
    <mergeCell ref="Q35:T36"/>
    <mergeCell ref="K20:M21"/>
    <mergeCell ref="N20:P21"/>
    <mergeCell ref="Q20:T21"/>
    <mergeCell ref="B39:P40"/>
    <mergeCell ref="Q39:T40"/>
    <mergeCell ref="B37:B38"/>
    <mergeCell ref="C37:E38"/>
    <mergeCell ref="B61:B62"/>
    <mergeCell ref="B55:B56"/>
    <mergeCell ref="C55:T56"/>
    <mergeCell ref="B57:B58"/>
    <mergeCell ref="C57:T58"/>
    <mergeCell ref="B12:B13"/>
    <mergeCell ref="C12:E13"/>
    <mergeCell ref="B14:B15"/>
    <mergeCell ref="C14:E15"/>
    <mergeCell ref="F12:G13"/>
    <mergeCell ref="A8:A9"/>
    <mergeCell ref="B8:T9"/>
    <mergeCell ref="B10:T11"/>
    <mergeCell ref="B18:B19"/>
    <mergeCell ref="C18:E19"/>
    <mergeCell ref="Q18:T19"/>
    <mergeCell ref="F16:G17"/>
    <mergeCell ref="H16:J17"/>
    <mergeCell ref="K16:M17"/>
    <mergeCell ref="H12:J13"/>
    <mergeCell ref="K12:M13"/>
    <mergeCell ref="N12:P13"/>
    <mergeCell ref="Q12:T13"/>
    <mergeCell ref="F14:G15"/>
    <mergeCell ref="H14:J15"/>
    <mergeCell ref="K14:M15"/>
    <mergeCell ref="N14:P15"/>
    <mergeCell ref="Q14:T15"/>
    <mergeCell ref="N16:P17"/>
    <mergeCell ref="L4:M5"/>
    <mergeCell ref="N4:T5"/>
    <mergeCell ref="L2:M3"/>
    <mergeCell ref="P2:P3"/>
    <mergeCell ref="Q2:Q3"/>
    <mergeCell ref="R2:R3"/>
    <mergeCell ref="S2:S3"/>
    <mergeCell ref="T2:T3"/>
    <mergeCell ref="N2:N3"/>
    <mergeCell ref="O2:O3"/>
    <mergeCell ref="A2:E3"/>
    <mergeCell ref="A4:E5"/>
    <mergeCell ref="A6:G7"/>
    <mergeCell ref="C31:E32"/>
    <mergeCell ref="F31:G32"/>
    <mergeCell ref="H31:J32"/>
    <mergeCell ref="B35:B36"/>
    <mergeCell ref="C35:E36"/>
    <mergeCell ref="F35:G36"/>
    <mergeCell ref="H35:J36"/>
    <mergeCell ref="B16:B17"/>
    <mergeCell ref="C16:E17"/>
    <mergeCell ref="B27:T28"/>
    <mergeCell ref="B29:B30"/>
    <mergeCell ref="C29:E30"/>
    <mergeCell ref="F29:G30"/>
    <mergeCell ref="H29:J30"/>
    <mergeCell ref="K29:M30"/>
    <mergeCell ref="N29:P30"/>
    <mergeCell ref="Q29:T30"/>
    <mergeCell ref="B24:P25"/>
    <mergeCell ref="Q31:T32"/>
    <mergeCell ref="B33:B34"/>
    <mergeCell ref="C33:E34"/>
    <mergeCell ref="C61:T62"/>
    <mergeCell ref="Q16:T17"/>
    <mergeCell ref="F18:G19"/>
    <mergeCell ref="H18:J19"/>
    <mergeCell ref="K18:M19"/>
    <mergeCell ref="N18:P19"/>
    <mergeCell ref="B31:B32"/>
    <mergeCell ref="Q24:T25"/>
    <mergeCell ref="Q22:T23"/>
    <mergeCell ref="H33:J34"/>
    <mergeCell ref="K33:M34"/>
    <mergeCell ref="N33:P34"/>
    <mergeCell ref="Q33:T34"/>
    <mergeCell ref="B43:T44"/>
    <mergeCell ref="D46:J47"/>
    <mergeCell ref="K46:N47"/>
    <mergeCell ref="B41:P42"/>
    <mergeCell ref="Q41:T42"/>
    <mergeCell ref="A49:A50"/>
    <mergeCell ref="B49:T50"/>
    <mergeCell ref="B51:B52"/>
    <mergeCell ref="C51:T52"/>
    <mergeCell ref="B53:B54"/>
    <mergeCell ref="C53:T54"/>
    <mergeCell ref="B59:B60"/>
    <mergeCell ref="F37:G38"/>
    <mergeCell ref="H37:J38"/>
    <mergeCell ref="K37:M38"/>
    <mergeCell ref="N37:P38"/>
    <mergeCell ref="Q37:T38"/>
    <mergeCell ref="C59:T60"/>
  </mergeCells>
  <phoneticPr fontId="2"/>
  <pageMargins left="0.25" right="0" top="0.53" bottom="0" header="0.11811023622047245" footer="0.11811023622047245"/>
  <pageSetup paperSize="9" scale="68" orientation="portrait" r:id="rId1"/>
  <headerFooter alignWithMargins="0"/>
  <rowBreaks count="1" manualBreakCount="1">
    <brk id="64" max="21"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C3F39-55ED-4AB8-B3DC-3D1DF8C00139}">
  <sheetPr>
    <tabColor theme="4" tint="0.59999389629810485"/>
  </sheetPr>
  <dimension ref="A1:AU70"/>
  <sheetViews>
    <sheetView view="pageBreakPreview" zoomScaleNormal="100" zoomScaleSheetLayoutView="100" workbookViewId="0">
      <selection activeCell="X48" sqref="X48"/>
    </sheetView>
  </sheetViews>
  <sheetFormatPr defaultColWidth="3.36328125" defaultRowHeight="13.5"/>
  <cols>
    <col min="1" max="8" width="3.36328125" style="1" customWidth="1"/>
    <col min="9" max="9" width="3.453125" style="1" customWidth="1"/>
    <col min="10" max="21" width="3.36328125" style="1"/>
    <col min="22" max="22" width="0" style="1" hidden="1" customWidth="1"/>
    <col min="23" max="16384" width="3.36328125" style="1"/>
  </cols>
  <sheetData>
    <row r="1" spans="1:47" ht="13.5" customHeight="1" thickBot="1">
      <c r="A1" s="75" t="s">
        <v>70</v>
      </c>
    </row>
    <row r="2" spans="1:47" ht="13.5" customHeight="1">
      <c r="A2" s="190" t="s">
        <v>91</v>
      </c>
      <c r="B2" s="491"/>
      <c r="C2" s="491"/>
      <c r="D2" s="491"/>
      <c r="E2" s="492"/>
      <c r="L2" s="222" t="s">
        <v>17</v>
      </c>
      <c r="M2" s="223"/>
      <c r="N2" s="353" t="s">
        <v>147</v>
      </c>
      <c r="O2" s="346" t="s">
        <v>147</v>
      </c>
      <c r="P2" s="346" t="s">
        <v>147</v>
      </c>
      <c r="Q2" s="346" t="s">
        <v>147</v>
      </c>
      <c r="R2" s="346" t="s">
        <v>147</v>
      </c>
      <c r="S2" s="346" t="s">
        <v>147</v>
      </c>
      <c r="T2" s="348" t="s">
        <v>147</v>
      </c>
    </row>
    <row r="3" spans="1:47" ht="14.25" customHeight="1" thickBot="1">
      <c r="A3" s="493"/>
      <c r="B3" s="494"/>
      <c r="C3" s="494"/>
      <c r="D3" s="494"/>
      <c r="E3" s="495"/>
      <c r="L3" s="188"/>
      <c r="M3" s="225"/>
      <c r="N3" s="354"/>
      <c r="O3" s="347"/>
      <c r="P3" s="347"/>
      <c r="Q3" s="347"/>
      <c r="R3" s="347"/>
      <c r="S3" s="347"/>
      <c r="T3" s="349"/>
    </row>
    <row r="4" spans="1:47" ht="13.5" customHeight="1">
      <c r="A4" s="361" t="s">
        <v>86</v>
      </c>
      <c r="B4" s="361"/>
      <c r="C4" s="361"/>
      <c r="D4" s="361"/>
      <c r="E4" s="361"/>
      <c r="L4" s="528" t="s">
        <v>40</v>
      </c>
      <c r="M4" s="529"/>
      <c r="N4" s="350" t="s">
        <v>130</v>
      </c>
      <c r="O4" s="350"/>
      <c r="P4" s="350"/>
      <c r="Q4" s="350"/>
      <c r="R4" s="350"/>
      <c r="S4" s="350"/>
      <c r="T4" s="350"/>
      <c r="U4" s="4"/>
    </row>
    <row r="5" spans="1:47">
      <c r="A5" s="362"/>
      <c r="B5" s="362"/>
      <c r="C5" s="362"/>
      <c r="D5" s="362"/>
      <c r="E5" s="362"/>
      <c r="K5" s="25"/>
      <c r="L5" s="530"/>
      <c r="M5" s="531"/>
      <c r="N5" s="350"/>
      <c r="O5" s="350"/>
      <c r="P5" s="350"/>
      <c r="Q5" s="350"/>
      <c r="R5" s="350"/>
      <c r="S5" s="350"/>
      <c r="T5" s="350"/>
      <c r="U5" s="4"/>
    </row>
    <row r="6" spans="1:47" ht="13.5" customHeight="1">
      <c r="A6" s="376" t="s">
        <v>164</v>
      </c>
      <c r="B6" s="376"/>
      <c r="C6" s="376"/>
      <c r="D6" s="376"/>
      <c r="E6" s="376"/>
      <c r="F6" s="376"/>
      <c r="G6" s="376"/>
      <c r="H6" s="4"/>
      <c r="I6" s="27"/>
      <c r="J6" s="27"/>
      <c r="K6" s="27"/>
      <c r="L6" s="28"/>
      <c r="M6" s="28"/>
      <c r="N6" s="29"/>
      <c r="O6" s="29"/>
      <c r="P6" s="28"/>
      <c r="Q6" s="28"/>
      <c r="R6" s="28"/>
      <c r="S6" s="28"/>
      <c r="T6" s="28"/>
    </row>
    <row r="7" spans="1:47" ht="13.5" customHeight="1">
      <c r="A7" s="376"/>
      <c r="B7" s="376"/>
      <c r="C7" s="376"/>
      <c r="D7" s="376"/>
      <c r="E7" s="376"/>
      <c r="F7" s="376"/>
      <c r="G7" s="376"/>
      <c r="H7" s="4"/>
      <c r="I7" s="27"/>
      <c r="J7" s="27"/>
      <c r="K7" s="27"/>
      <c r="L7" s="27"/>
      <c r="M7" s="27"/>
      <c r="N7" s="4"/>
      <c r="O7" s="4"/>
      <c r="P7" s="27"/>
      <c r="Q7" s="27"/>
      <c r="R7" s="27"/>
      <c r="S7" s="27"/>
      <c r="T7" s="27"/>
    </row>
    <row r="8" spans="1:47" ht="13.5" customHeight="1">
      <c r="A8" s="377" t="s">
        <v>34</v>
      </c>
      <c r="B8" s="378" t="s">
        <v>57</v>
      </c>
      <c r="C8" s="378"/>
      <c r="D8" s="378"/>
      <c r="E8" s="378"/>
      <c r="F8" s="378"/>
      <c r="G8" s="378"/>
      <c r="H8" s="378"/>
      <c r="I8" s="378"/>
      <c r="J8" s="378"/>
      <c r="K8" s="378"/>
      <c r="L8" s="378"/>
      <c r="M8" s="378"/>
      <c r="N8" s="378"/>
      <c r="O8" s="378"/>
      <c r="P8" s="378"/>
      <c r="Q8" s="378"/>
      <c r="R8" s="378"/>
      <c r="S8" s="378"/>
      <c r="T8" s="378"/>
    </row>
    <row r="9" spans="1:47" ht="13.5" customHeight="1">
      <c r="A9" s="377"/>
      <c r="B9" s="378"/>
      <c r="C9" s="378"/>
      <c r="D9" s="378"/>
      <c r="E9" s="378"/>
      <c r="F9" s="378"/>
      <c r="G9" s="378"/>
      <c r="H9" s="378"/>
      <c r="I9" s="378"/>
      <c r="J9" s="378"/>
      <c r="K9" s="378"/>
      <c r="L9" s="378"/>
      <c r="M9" s="378"/>
      <c r="N9" s="378"/>
      <c r="O9" s="378"/>
      <c r="P9" s="378"/>
      <c r="Q9" s="378"/>
      <c r="R9" s="378"/>
      <c r="S9" s="378"/>
      <c r="T9" s="378"/>
      <c r="AB9" s="3"/>
      <c r="AC9" s="3"/>
      <c r="AD9" s="3"/>
      <c r="AE9" s="3"/>
      <c r="AF9" s="3"/>
      <c r="AG9" s="3"/>
      <c r="AH9" s="3"/>
      <c r="AI9" s="3"/>
      <c r="AJ9" s="3"/>
      <c r="AK9" s="3"/>
      <c r="AL9" s="3"/>
      <c r="AM9" s="3"/>
      <c r="AN9" s="3"/>
      <c r="AO9" s="3"/>
      <c r="AP9" s="3"/>
      <c r="AQ9" s="3"/>
      <c r="AR9" s="3"/>
    </row>
    <row r="10" spans="1:47">
      <c r="A10" s="3"/>
      <c r="B10" s="508" t="s">
        <v>60</v>
      </c>
      <c r="C10" s="508"/>
      <c r="D10" s="508"/>
      <c r="E10" s="508"/>
      <c r="F10" s="508"/>
      <c r="G10" s="508"/>
      <c r="H10" s="508"/>
      <c r="I10" s="508"/>
      <c r="J10" s="508"/>
      <c r="K10" s="508"/>
      <c r="L10" s="508"/>
      <c r="M10" s="508"/>
      <c r="N10" s="508"/>
      <c r="O10" s="508"/>
      <c r="P10" s="508"/>
      <c r="Q10" s="508"/>
      <c r="R10" s="508"/>
      <c r="S10" s="508"/>
      <c r="T10" s="508"/>
      <c r="AB10" s="3"/>
      <c r="AC10" s="3"/>
      <c r="AD10" s="3"/>
      <c r="AE10" s="3"/>
      <c r="AF10" s="3"/>
      <c r="AG10" s="3"/>
    </row>
    <row r="11" spans="1:47">
      <c r="B11" s="508"/>
      <c r="C11" s="508"/>
      <c r="D11" s="508"/>
      <c r="E11" s="508"/>
      <c r="F11" s="508"/>
      <c r="G11" s="508"/>
      <c r="H11" s="508"/>
      <c r="I11" s="508"/>
      <c r="J11" s="508"/>
      <c r="K11" s="508"/>
      <c r="L11" s="508"/>
      <c r="M11" s="508"/>
      <c r="N11" s="508"/>
      <c r="O11" s="508"/>
      <c r="P11" s="508"/>
      <c r="Q11" s="508"/>
      <c r="R11" s="508"/>
      <c r="S11" s="508"/>
      <c r="T11" s="508"/>
      <c r="AE11" s="19"/>
      <c r="AF11" s="19"/>
      <c r="AG11" s="19"/>
      <c r="AH11" s="19"/>
      <c r="AI11" s="19"/>
      <c r="AJ11" s="19"/>
      <c r="AK11" s="19"/>
      <c r="AL11" s="19"/>
      <c r="AM11" s="19"/>
      <c r="AN11" s="19"/>
      <c r="AO11" s="19"/>
      <c r="AP11" s="19"/>
      <c r="AQ11" s="19"/>
      <c r="AR11" s="19"/>
      <c r="AS11" s="19"/>
      <c r="AT11" s="19"/>
      <c r="AU11" s="19"/>
    </row>
    <row r="12" spans="1:47" ht="13.5" customHeight="1">
      <c r="A12" s="3"/>
      <c r="B12" s="337" t="s">
        <v>66</v>
      </c>
      <c r="C12" s="509" t="s">
        <v>18</v>
      </c>
      <c r="D12" s="510"/>
      <c r="E12" s="511"/>
      <c r="F12" s="297" t="s">
        <v>30</v>
      </c>
      <c r="G12" s="515"/>
      <c r="H12" s="517" t="s">
        <v>31</v>
      </c>
      <c r="I12" s="297"/>
      <c r="J12" s="297"/>
      <c r="K12" s="517" t="s">
        <v>32</v>
      </c>
      <c r="L12" s="297"/>
      <c r="M12" s="297"/>
      <c r="N12" s="519" t="s">
        <v>58</v>
      </c>
      <c r="O12" s="520"/>
      <c r="P12" s="520"/>
      <c r="Q12" s="517" t="s">
        <v>33</v>
      </c>
      <c r="R12" s="297"/>
      <c r="S12" s="297"/>
      <c r="T12" s="298"/>
      <c r="AB12" s="3"/>
      <c r="AC12" s="3"/>
      <c r="AD12" s="3"/>
      <c r="AE12" s="3"/>
      <c r="AF12" s="3"/>
      <c r="AG12" s="3"/>
      <c r="AH12" s="3"/>
      <c r="AI12" s="3"/>
      <c r="AJ12" s="3"/>
      <c r="AK12" s="3"/>
      <c r="AL12" s="3"/>
      <c r="AM12" s="3"/>
      <c r="AN12" s="3"/>
      <c r="AO12" s="3"/>
      <c r="AP12" s="3"/>
      <c r="AQ12" s="3"/>
      <c r="AR12" s="3"/>
    </row>
    <row r="13" spans="1:47" ht="16.5" customHeight="1" thickBot="1">
      <c r="A13" s="3"/>
      <c r="B13" s="280"/>
      <c r="C13" s="512"/>
      <c r="D13" s="513"/>
      <c r="E13" s="514"/>
      <c r="F13" s="303"/>
      <c r="G13" s="516"/>
      <c r="H13" s="518"/>
      <c r="I13" s="303"/>
      <c r="J13" s="303"/>
      <c r="K13" s="518"/>
      <c r="L13" s="303"/>
      <c r="M13" s="303"/>
      <c r="N13" s="521"/>
      <c r="O13" s="522"/>
      <c r="P13" s="522"/>
      <c r="Q13" s="518"/>
      <c r="R13" s="303"/>
      <c r="S13" s="303"/>
      <c r="T13" s="304"/>
      <c r="AB13" s="3"/>
      <c r="AC13" s="3"/>
      <c r="AD13" s="3"/>
      <c r="AE13" s="3"/>
      <c r="AF13" s="3"/>
      <c r="AG13" s="3"/>
      <c r="AH13" s="4"/>
      <c r="AI13" s="4"/>
      <c r="AJ13" s="3"/>
      <c r="AK13" s="3"/>
      <c r="AL13" s="3"/>
      <c r="AM13" s="3"/>
      <c r="AN13" s="3"/>
      <c r="AO13" s="4"/>
      <c r="AP13" s="4"/>
      <c r="AQ13" s="3"/>
      <c r="AR13" s="3"/>
      <c r="AS13" s="3"/>
      <c r="AT13" s="3"/>
      <c r="AU13" s="3"/>
    </row>
    <row r="14" spans="1:47" ht="13.5" customHeight="1" thickTop="1">
      <c r="A14" s="23"/>
      <c r="B14" s="470">
        <v>3</v>
      </c>
      <c r="C14" s="496" t="s">
        <v>165</v>
      </c>
      <c r="D14" s="497"/>
      <c r="E14" s="498"/>
      <c r="F14" s="366">
        <v>2</v>
      </c>
      <c r="G14" s="367"/>
      <c r="H14" s="502">
        <v>11800</v>
      </c>
      <c r="I14" s="503"/>
      <c r="J14" s="503"/>
      <c r="K14" s="454">
        <f>IF(C14="","",F14*H14)</f>
        <v>23600</v>
      </c>
      <c r="L14" s="454"/>
      <c r="M14" s="454"/>
      <c r="N14" s="502">
        <v>-1180</v>
      </c>
      <c r="O14" s="503"/>
      <c r="P14" s="503"/>
      <c r="Q14" s="523">
        <f>IF(C14="","",SUM(K14:P15))</f>
        <v>22420</v>
      </c>
      <c r="R14" s="524"/>
      <c r="S14" s="525"/>
      <c r="T14" s="526"/>
      <c r="AB14" s="23"/>
      <c r="AE14" s="19"/>
      <c r="AF14" s="19"/>
      <c r="AG14" s="19"/>
      <c r="AH14" s="19"/>
      <c r="AI14" s="19"/>
      <c r="AJ14" s="19"/>
      <c r="AK14" s="19"/>
      <c r="AL14" s="19"/>
      <c r="AM14" s="19"/>
      <c r="AN14" s="19"/>
      <c r="AO14" s="19"/>
      <c r="AP14" s="19"/>
      <c r="AQ14" s="19"/>
      <c r="AR14" s="19"/>
      <c r="AS14" s="27"/>
      <c r="AT14" s="27"/>
      <c r="AU14" s="27"/>
    </row>
    <row r="15" spans="1:47" ht="13.5" customHeight="1">
      <c r="A15" s="3"/>
      <c r="B15" s="471"/>
      <c r="C15" s="499"/>
      <c r="D15" s="500"/>
      <c r="E15" s="501"/>
      <c r="F15" s="366"/>
      <c r="G15" s="367"/>
      <c r="H15" s="504"/>
      <c r="I15" s="505"/>
      <c r="J15" s="505"/>
      <c r="K15" s="454"/>
      <c r="L15" s="454"/>
      <c r="M15" s="454"/>
      <c r="N15" s="504"/>
      <c r="O15" s="505"/>
      <c r="P15" s="505"/>
      <c r="Q15" s="527"/>
      <c r="R15" s="525"/>
      <c r="S15" s="525"/>
      <c r="T15" s="526"/>
      <c r="AB15" s="3"/>
      <c r="AC15" s="3"/>
      <c r="AD15" s="3"/>
      <c r="AE15" s="3"/>
      <c r="AF15" s="57"/>
      <c r="AG15" s="57"/>
      <c r="AH15" s="57"/>
      <c r="AI15" s="57"/>
      <c r="AJ15" s="57"/>
      <c r="AK15" s="57"/>
      <c r="AL15" s="57"/>
      <c r="AM15" s="57"/>
      <c r="AN15" s="24"/>
      <c r="AO15" s="24"/>
      <c r="AP15" s="24"/>
      <c r="AQ15" s="24"/>
      <c r="AR15" s="24"/>
      <c r="AS15" s="24"/>
      <c r="AT15" s="24"/>
      <c r="AU15" s="24"/>
    </row>
    <row r="16" spans="1:47" ht="13.5" customHeight="1">
      <c r="A16" s="3"/>
      <c r="B16" s="506"/>
      <c r="C16" s="507"/>
      <c r="D16" s="507"/>
      <c r="E16" s="507"/>
      <c r="F16" s="450"/>
      <c r="G16" s="450"/>
      <c r="H16" s="452"/>
      <c r="I16" s="452"/>
      <c r="J16" s="452"/>
      <c r="K16" s="454" t="str">
        <f>IF(C16="","",F16*H16)</f>
        <v/>
      </c>
      <c r="L16" s="454"/>
      <c r="M16" s="454"/>
      <c r="N16" s="452"/>
      <c r="O16" s="452"/>
      <c r="P16" s="469"/>
      <c r="Q16" s="464" t="str">
        <f>IF(C16="","",SUM(K16:P17))</f>
        <v/>
      </c>
      <c r="R16" s="465"/>
      <c r="S16" s="466"/>
      <c r="T16" s="466"/>
      <c r="AB16" s="3"/>
      <c r="AC16" s="3"/>
      <c r="AD16" s="3"/>
      <c r="AE16" s="3"/>
      <c r="AF16" s="57"/>
      <c r="AG16" s="57"/>
      <c r="AH16" s="57"/>
      <c r="AI16" s="57"/>
      <c r="AJ16" s="57"/>
      <c r="AK16" s="57"/>
      <c r="AL16" s="57"/>
      <c r="AM16" s="57"/>
      <c r="AN16" s="24"/>
      <c r="AO16" s="24"/>
      <c r="AP16" s="24"/>
      <c r="AQ16" s="24"/>
      <c r="AR16" s="24"/>
      <c r="AS16" s="24"/>
      <c r="AT16" s="24"/>
      <c r="AU16" s="24"/>
    </row>
    <row r="17" spans="1:46" ht="13.5" customHeight="1">
      <c r="A17" s="45"/>
      <c r="B17" s="506"/>
      <c r="C17" s="507"/>
      <c r="D17" s="507"/>
      <c r="E17" s="507"/>
      <c r="F17" s="450"/>
      <c r="G17" s="450"/>
      <c r="H17" s="452"/>
      <c r="I17" s="452"/>
      <c r="J17" s="452"/>
      <c r="K17" s="454"/>
      <c r="L17" s="454"/>
      <c r="M17" s="454"/>
      <c r="N17" s="452"/>
      <c r="O17" s="452"/>
      <c r="P17" s="469"/>
      <c r="Q17" s="467"/>
      <c r="R17" s="468"/>
      <c r="S17" s="468"/>
      <c r="T17" s="468"/>
      <c r="AB17" s="3"/>
      <c r="AC17" s="3"/>
      <c r="AD17" s="3"/>
      <c r="AE17" s="3"/>
      <c r="AF17" s="3"/>
      <c r="AG17" s="3"/>
      <c r="AH17" s="3"/>
      <c r="AI17" s="3"/>
      <c r="AJ17" s="3"/>
      <c r="AK17" s="3"/>
      <c r="AL17" s="3"/>
      <c r="AM17" s="3"/>
      <c r="AN17" s="3"/>
      <c r="AO17" s="3"/>
      <c r="AP17" s="3"/>
      <c r="AQ17" s="3"/>
      <c r="AR17" s="3"/>
      <c r="AS17" s="3"/>
      <c r="AT17" s="3"/>
    </row>
    <row r="18" spans="1:46" ht="13.5" customHeight="1">
      <c r="A18" s="45"/>
      <c r="B18" s="506"/>
      <c r="C18" s="507"/>
      <c r="D18" s="507"/>
      <c r="E18" s="507"/>
      <c r="F18" s="450"/>
      <c r="G18" s="450"/>
      <c r="H18" s="452"/>
      <c r="I18" s="452"/>
      <c r="J18" s="452"/>
      <c r="K18" s="454" t="str">
        <f>IF(C18="","",F18*H18)</f>
        <v/>
      </c>
      <c r="L18" s="454"/>
      <c r="M18" s="454"/>
      <c r="N18" s="452"/>
      <c r="O18" s="452"/>
      <c r="P18" s="469"/>
      <c r="Q18" s="464" t="str">
        <f>IF(C18="","",SUM(K18:P19))</f>
        <v/>
      </c>
      <c r="R18" s="465"/>
      <c r="S18" s="466"/>
      <c r="T18" s="466"/>
      <c r="AB18" s="3"/>
      <c r="AC18" s="3"/>
      <c r="AD18" s="3"/>
      <c r="AE18" s="3"/>
      <c r="AF18" s="3"/>
      <c r="AG18" s="3"/>
      <c r="AH18" s="3"/>
      <c r="AI18" s="3"/>
      <c r="AJ18" s="3"/>
      <c r="AK18" s="3"/>
      <c r="AL18" s="3"/>
      <c r="AM18" s="3"/>
      <c r="AN18" s="3"/>
      <c r="AO18" s="3"/>
      <c r="AP18" s="3"/>
      <c r="AQ18" s="3"/>
      <c r="AR18" s="3"/>
      <c r="AS18" s="3"/>
      <c r="AT18" s="3"/>
    </row>
    <row r="19" spans="1:46" ht="13.5" customHeight="1">
      <c r="A19" s="56"/>
      <c r="B19" s="506"/>
      <c r="C19" s="507"/>
      <c r="D19" s="507"/>
      <c r="E19" s="507"/>
      <c r="F19" s="450"/>
      <c r="G19" s="450"/>
      <c r="H19" s="452"/>
      <c r="I19" s="452"/>
      <c r="J19" s="452"/>
      <c r="K19" s="454"/>
      <c r="L19" s="454"/>
      <c r="M19" s="454"/>
      <c r="N19" s="452"/>
      <c r="O19" s="452"/>
      <c r="P19" s="469"/>
      <c r="Q19" s="532"/>
      <c r="R19" s="533"/>
      <c r="S19" s="533"/>
      <c r="T19" s="533"/>
      <c r="AB19" s="3"/>
      <c r="AC19" s="3"/>
      <c r="AD19" s="3"/>
      <c r="AE19" s="3"/>
      <c r="AF19" s="17"/>
      <c r="AG19" s="17"/>
      <c r="AH19" s="17"/>
      <c r="AI19" s="17"/>
      <c r="AJ19" s="17"/>
      <c r="AK19" s="17"/>
      <c r="AL19" s="17"/>
      <c r="AM19" s="17"/>
      <c r="AN19" s="17"/>
      <c r="AO19" s="17"/>
      <c r="AP19" s="17"/>
      <c r="AQ19" s="17"/>
      <c r="AR19" s="17"/>
      <c r="AS19" s="17"/>
      <c r="AT19" s="17"/>
    </row>
    <row r="20" spans="1:46" ht="14.45" customHeight="1">
      <c r="A20" s="56"/>
      <c r="B20" s="506"/>
      <c r="C20" s="507"/>
      <c r="D20" s="507"/>
      <c r="E20" s="507"/>
      <c r="F20" s="450"/>
      <c r="G20" s="450"/>
      <c r="H20" s="452"/>
      <c r="I20" s="452"/>
      <c r="J20" s="452"/>
      <c r="K20" s="454" t="str">
        <f>IF(C20="","",F20*H20)</f>
        <v/>
      </c>
      <c r="L20" s="454"/>
      <c r="M20" s="454"/>
      <c r="N20" s="452"/>
      <c r="O20" s="452"/>
      <c r="P20" s="469"/>
      <c r="Q20" s="545" t="str">
        <f>IF(C20="","",SUM(K20:P21))</f>
        <v/>
      </c>
      <c r="R20" s="546"/>
      <c r="S20" s="547"/>
      <c r="T20" s="547"/>
      <c r="AB20" s="3"/>
      <c r="AC20" s="3"/>
      <c r="AD20" s="3"/>
      <c r="AE20" s="3"/>
      <c r="AF20" s="17"/>
      <c r="AG20" s="17"/>
      <c r="AH20" s="17"/>
      <c r="AI20" s="17"/>
      <c r="AJ20" s="17"/>
      <c r="AK20" s="17"/>
      <c r="AL20" s="17"/>
      <c r="AM20" s="17"/>
      <c r="AN20" s="17"/>
      <c r="AO20" s="17"/>
      <c r="AP20" s="17"/>
      <c r="AQ20" s="17"/>
      <c r="AR20" s="17"/>
      <c r="AS20" s="17"/>
      <c r="AT20" s="17"/>
    </row>
    <row r="21" spans="1:46" ht="14.25" customHeight="1">
      <c r="B21" s="506"/>
      <c r="C21" s="507"/>
      <c r="D21" s="507"/>
      <c r="E21" s="507"/>
      <c r="F21" s="450"/>
      <c r="G21" s="450"/>
      <c r="H21" s="452"/>
      <c r="I21" s="452"/>
      <c r="J21" s="452"/>
      <c r="K21" s="454"/>
      <c r="L21" s="454"/>
      <c r="M21" s="454"/>
      <c r="N21" s="452"/>
      <c r="O21" s="452"/>
      <c r="P21" s="469"/>
      <c r="Q21" s="532"/>
      <c r="R21" s="533"/>
      <c r="S21" s="533"/>
      <c r="T21" s="533"/>
      <c r="AB21" s="27"/>
      <c r="AC21" s="27"/>
      <c r="AD21" s="27"/>
      <c r="AE21" s="27"/>
      <c r="AF21" s="60"/>
      <c r="AG21" s="60"/>
      <c r="AH21" s="58"/>
      <c r="AI21" s="58"/>
      <c r="AJ21" s="58"/>
      <c r="AK21" s="58"/>
      <c r="AL21" s="58"/>
      <c r="AM21" s="58"/>
      <c r="AN21" s="58"/>
      <c r="AO21" s="58"/>
      <c r="AP21" s="58"/>
      <c r="AQ21" s="58"/>
      <c r="AR21" s="58"/>
      <c r="AS21" s="59"/>
      <c r="AT21" s="59"/>
    </row>
    <row r="22" spans="1:46" ht="14.25" customHeight="1">
      <c r="B22" s="539" t="s">
        <v>80</v>
      </c>
      <c r="C22" s="540"/>
      <c r="D22" s="540"/>
      <c r="E22" s="540"/>
      <c r="F22" s="540"/>
      <c r="G22" s="540"/>
      <c r="H22" s="540"/>
      <c r="I22" s="540"/>
      <c r="J22" s="540"/>
      <c r="K22" s="540"/>
      <c r="L22" s="540"/>
      <c r="M22" s="540"/>
      <c r="N22" s="540"/>
      <c r="O22" s="540"/>
      <c r="P22" s="541"/>
      <c r="Q22" s="476"/>
      <c r="R22" s="477"/>
      <c r="S22" s="477"/>
      <c r="T22" s="478"/>
      <c r="AB22" s="49"/>
      <c r="AC22" s="49"/>
      <c r="AD22" s="49"/>
      <c r="AE22" s="49"/>
      <c r="AF22" s="49"/>
      <c r="AG22" s="49"/>
      <c r="AH22" s="49"/>
      <c r="AI22" s="49"/>
      <c r="AJ22" s="49"/>
      <c r="AK22" s="49"/>
      <c r="AL22" s="49"/>
      <c r="AM22" s="49"/>
      <c r="AN22" s="49"/>
      <c r="AO22" s="49"/>
      <c r="AP22" s="49"/>
      <c r="AQ22" s="58"/>
      <c r="AR22" s="58"/>
      <c r="AS22" s="59"/>
      <c r="AT22" s="59"/>
    </row>
    <row r="23" spans="1:46" ht="14.25" customHeight="1" thickBot="1">
      <c r="B23" s="542"/>
      <c r="C23" s="543"/>
      <c r="D23" s="543"/>
      <c r="E23" s="543"/>
      <c r="F23" s="543"/>
      <c r="G23" s="543"/>
      <c r="H23" s="543"/>
      <c r="I23" s="543"/>
      <c r="J23" s="543"/>
      <c r="K23" s="543"/>
      <c r="L23" s="543"/>
      <c r="M23" s="543"/>
      <c r="N23" s="543"/>
      <c r="O23" s="543"/>
      <c r="P23" s="544"/>
      <c r="Q23" s="479"/>
      <c r="R23" s="480"/>
      <c r="S23" s="480"/>
      <c r="T23" s="481"/>
      <c r="AB23" s="49"/>
      <c r="AC23" s="49"/>
      <c r="AD23" s="49"/>
      <c r="AE23" s="49"/>
      <c r="AF23" s="49"/>
      <c r="AG23" s="49"/>
      <c r="AH23" s="49"/>
      <c r="AI23" s="49"/>
      <c r="AJ23" s="49"/>
      <c r="AK23" s="49"/>
      <c r="AL23" s="49"/>
      <c r="AM23" s="49"/>
      <c r="AN23" s="49"/>
      <c r="AO23" s="49"/>
      <c r="AP23" s="49"/>
      <c r="AQ23" s="58"/>
      <c r="AR23" s="58"/>
      <c r="AS23" s="59"/>
      <c r="AT23" s="59"/>
    </row>
    <row r="24" spans="1:46" ht="13.9" customHeight="1" thickTop="1">
      <c r="B24" s="487" t="s">
        <v>68</v>
      </c>
      <c r="C24" s="488"/>
      <c r="D24" s="488"/>
      <c r="E24" s="488"/>
      <c r="F24" s="488"/>
      <c r="G24" s="488"/>
      <c r="H24" s="488"/>
      <c r="I24" s="488"/>
      <c r="J24" s="488"/>
      <c r="K24" s="488"/>
      <c r="L24" s="488"/>
      <c r="M24" s="488"/>
      <c r="N24" s="488"/>
      <c r="O24" s="488"/>
      <c r="P24" s="488"/>
      <c r="Q24" s="472">
        <f>SUM(Q14,Q16,Q18,Q20,Q22)</f>
        <v>22420</v>
      </c>
      <c r="R24" s="472"/>
      <c r="S24" s="472"/>
      <c r="T24" s="473"/>
      <c r="AB24" s="49"/>
      <c r="AC24" s="49"/>
      <c r="AD24" s="49"/>
      <c r="AE24" s="49"/>
      <c r="AF24" s="49"/>
      <c r="AG24" s="49"/>
      <c r="AH24" s="49"/>
      <c r="AI24" s="49"/>
      <c r="AJ24" s="49"/>
      <c r="AK24" s="49"/>
      <c r="AL24" s="49"/>
      <c r="AM24" s="49"/>
      <c r="AN24" s="49"/>
      <c r="AO24" s="49"/>
      <c r="AP24" s="49"/>
      <c r="AQ24" s="59"/>
      <c r="AR24" s="59"/>
      <c r="AS24" s="59"/>
      <c r="AT24" s="59"/>
    </row>
    <row r="25" spans="1:46" ht="13.5" customHeight="1">
      <c r="B25" s="489"/>
      <c r="C25" s="490"/>
      <c r="D25" s="490"/>
      <c r="E25" s="490"/>
      <c r="F25" s="490"/>
      <c r="G25" s="490"/>
      <c r="H25" s="490"/>
      <c r="I25" s="490"/>
      <c r="J25" s="490"/>
      <c r="K25" s="490"/>
      <c r="L25" s="490"/>
      <c r="M25" s="490"/>
      <c r="N25" s="490"/>
      <c r="O25" s="490"/>
      <c r="P25" s="490"/>
      <c r="Q25" s="474"/>
      <c r="R25" s="474"/>
      <c r="S25" s="474"/>
      <c r="T25" s="475"/>
      <c r="AB25" s="2"/>
      <c r="AC25" s="2"/>
      <c r="AD25" s="2"/>
      <c r="AE25" s="2"/>
      <c r="AF25" s="61"/>
      <c r="AG25" s="61"/>
      <c r="AH25" s="53"/>
      <c r="AI25" s="53"/>
      <c r="AJ25" s="53"/>
      <c r="AK25" s="53"/>
      <c r="AL25" s="53"/>
      <c r="AM25" s="53"/>
      <c r="AN25" s="53"/>
      <c r="AO25" s="53"/>
      <c r="AP25" s="53"/>
      <c r="AQ25" s="54"/>
      <c r="AR25" s="54"/>
      <c r="AS25" s="54"/>
      <c r="AT25" s="54"/>
    </row>
    <row r="26" spans="1:46" ht="13.5" customHeight="1">
      <c r="A26" s="45"/>
      <c r="B26" s="3"/>
      <c r="C26" s="3"/>
      <c r="D26" s="3"/>
      <c r="E26" s="3"/>
      <c r="F26" s="3"/>
      <c r="G26" s="3"/>
      <c r="H26" s="3"/>
      <c r="I26" s="3"/>
      <c r="J26" s="3"/>
      <c r="K26" s="3"/>
      <c r="L26" s="3"/>
      <c r="M26" s="3"/>
      <c r="N26" s="3"/>
      <c r="O26" s="3"/>
      <c r="P26" s="3"/>
      <c r="Q26" s="3"/>
      <c r="R26" s="3"/>
      <c r="S26" s="3"/>
      <c r="T26" s="3"/>
      <c r="AB26" s="3"/>
      <c r="AC26" s="3"/>
      <c r="AD26" s="3"/>
      <c r="AE26" s="3"/>
      <c r="AF26" s="3"/>
      <c r="AG26" s="3"/>
      <c r="AH26" s="3"/>
      <c r="AI26" s="3"/>
      <c r="AJ26" s="3"/>
      <c r="AK26" s="3"/>
      <c r="AL26" s="3"/>
      <c r="AM26" s="3"/>
      <c r="AN26" s="3"/>
      <c r="AO26" s="3"/>
      <c r="AP26" s="3"/>
      <c r="AQ26" s="3"/>
      <c r="AR26" s="3"/>
      <c r="AS26" s="3"/>
      <c r="AT26" s="3"/>
    </row>
    <row r="27" spans="1:46" ht="13.5" customHeight="1">
      <c r="A27" s="45"/>
      <c r="B27" s="508" t="s">
        <v>61</v>
      </c>
      <c r="C27" s="508"/>
      <c r="D27" s="508"/>
      <c r="E27" s="508"/>
      <c r="F27" s="508"/>
      <c r="G27" s="508"/>
      <c r="H27" s="508"/>
      <c r="I27" s="508"/>
      <c r="J27" s="508"/>
      <c r="K27" s="508"/>
      <c r="L27" s="508"/>
      <c r="M27" s="508"/>
      <c r="N27" s="508"/>
      <c r="O27" s="508"/>
      <c r="P27" s="508"/>
      <c r="Q27" s="508"/>
      <c r="R27" s="508"/>
      <c r="S27" s="508"/>
      <c r="T27" s="508"/>
      <c r="AB27" s="3"/>
      <c r="AC27" s="3"/>
      <c r="AD27" s="3"/>
      <c r="AE27" s="3"/>
      <c r="AF27" s="3"/>
      <c r="AG27" s="3"/>
      <c r="AH27" s="3"/>
      <c r="AI27" s="3"/>
      <c r="AJ27" s="3"/>
      <c r="AK27" s="3"/>
      <c r="AL27" s="3"/>
      <c r="AM27" s="3"/>
      <c r="AN27" s="3"/>
      <c r="AO27" s="3"/>
      <c r="AP27" s="3"/>
      <c r="AQ27" s="3"/>
      <c r="AR27" s="3"/>
      <c r="AS27" s="3"/>
      <c r="AT27" s="3"/>
    </row>
    <row r="28" spans="1:46" ht="13.5" customHeight="1">
      <c r="A28" s="56"/>
      <c r="B28" s="508"/>
      <c r="C28" s="508"/>
      <c r="D28" s="508"/>
      <c r="E28" s="508"/>
      <c r="F28" s="508"/>
      <c r="G28" s="508"/>
      <c r="H28" s="508"/>
      <c r="I28" s="508"/>
      <c r="J28" s="508"/>
      <c r="K28" s="508"/>
      <c r="L28" s="508"/>
      <c r="M28" s="508"/>
      <c r="N28" s="508"/>
      <c r="O28" s="508"/>
      <c r="P28" s="508"/>
      <c r="Q28" s="508"/>
      <c r="R28" s="508"/>
      <c r="S28" s="508"/>
      <c r="T28" s="508"/>
      <c r="AB28" s="3"/>
      <c r="AC28" s="3"/>
      <c r="AD28" s="3"/>
      <c r="AE28" s="3"/>
      <c r="AF28" s="17"/>
      <c r="AG28" s="17"/>
      <c r="AH28" s="17"/>
      <c r="AI28" s="17"/>
      <c r="AJ28" s="17"/>
      <c r="AK28" s="17"/>
      <c r="AL28" s="17"/>
      <c r="AM28" s="17"/>
      <c r="AN28" s="17"/>
      <c r="AO28" s="17"/>
      <c r="AP28" s="17"/>
      <c r="AQ28" s="17"/>
      <c r="AR28" s="17"/>
      <c r="AS28" s="17"/>
      <c r="AT28" s="17"/>
    </row>
    <row r="29" spans="1:46" ht="13.9" customHeight="1">
      <c r="A29" s="56"/>
      <c r="B29" s="337" t="s">
        <v>54</v>
      </c>
      <c r="C29" s="509" t="s">
        <v>18</v>
      </c>
      <c r="D29" s="510"/>
      <c r="E29" s="511"/>
      <c r="F29" s="297" t="s">
        <v>154</v>
      </c>
      <c r="G29" s="515"/>
      <c r="H29" s="517" t="s">
        <v>155</v>
      </c>
      <c r="I29" s="297"/>
      <c r="J29" s="297"/>
      <c r="K29" s="517" t="s">
        <v>156</v>
      </c>
      <c r="L29" s="297"/>
      <c r="M29" s="297"/>
      <c r="N29" s="519" t="s">
        <v>157</v>
      </c>
      <c r="O29" s="520"/>
      <c r="P29" s="520"/>
      <c r="Q29" s="517" t="s">
        <v>158</v>
      </c>
      <c r="R29" s="297"/>
      <c r="S29" s="297"/>
      <c r="T29" s="298"/>
      <c r="U29" s="44"/>
      <c r="AB29" s="3"/>
      <c r="AC29" s="3"/>
      <c r="AD29" s="3"/>
      <c r="AE29" s="3"/>
      <c r="AF29" s="17"/>
      <c r="AG29" s="17"/>
      <c r="AH29" s="17"/>
      <c r="AI29" s="17"/>
      <c r="AJ29" s="17"/>
      <c r="AK29" s="17"/>
      <c r="AL29" s="17"/>
      <c r="AM29" s="17"/>
      <c r="AN29" s="17"/>
      <c r="AO29" s="17"/>
      <c r="AP29" s="17"/>
      <c r="AQ29" s="17"/>
      <c r="AR29" s="17"/>
      <c r="AS29" s="17"/>
      <c r="AT29" s="17"/>
    </row>
    <row r="30" spans="1:46" ht="20.25" customHeight="1" thickBot="1">
      <c r="B30" s="280"/>
      <c r="C30" s="512"/>
      <c r="D30" s="513"/>
      <c r="E30" s="514"/>
      <c r="F30" s="303"/>
      <c r="G30" s="516"/>
      <c r="H30" s="518"/>
      <c r="I30" s="303"/>
      <c r="J30" s="303"/>
      <c r="K30" s="518"/>
      <c r="L30" s="303"/>
      <c r="M30" s="303"/>
      <c r="N30" s="521"/>
      <c r="O30" s="522"/>
      <c r="P30" s="522"/>
      <c r="Q30" s="518"/>
      <c r="R30" s="303"/>
      <c r="S30" s="303"/>
      <c r="T30" s="304"/>
      <c r="V30" s="55"/>
      <c r="AB30" s="27"/>
      <c r="AC30" s="27"/>
      <c r="AD30" s="27"/>
      <c r="AE30" s="27"/>
      <c r="AF30" s="60"/>
      <c r="AG30" s="60"/>
      <c r="AH30" s="58"/>
      <c r="AI30" s="58"/>
      <c r="AJ30" s="58"/>
      <c r="AK30" s="58"/>
      <c r="AL30" s="58"/>
      <c r="AM30" s="58"/>
      <c r="AN30" s="58"/>
      <c r="AO30" s="58"/>
      <c r="AP30" s="58"/>
      <c r="AQ30" s="58"/>
      <c r="AR30" s="58"/>
      <c r="AS30" s="59"/>
      <c r="AT30" s="59"/>
    </row>
    <row r="31" spans="1:46" ht="13.5" customHeight="1" thickTop="1">
      <c r="B31" s="470">
        <v>3</v>
      </c>
      <c r="C31" s="496" t="s">
        <v>165</v>
      </c>
      <c r="D31" s="497"/>
      <c r="E31" s="498"/>
      <c r="F31" s="366">
        <v>2</v>
      </c>
      <c r="G31" s="367"/>
      <c r="H31" s="502">
        <v>11800</v>
      </c>
      <c r="I31" s="503"/>
      <c r="J31" s="503"/>
      <c r="K31" s="535">
        <f>IF(C31="","",F31*H31)</f>
        <v>23600</v>
      </c>
      <c r="L31" s="536"/>
      <c r="M31" s="537"/>
      <c r="N31" s="502">
        <v>-2180</v>
      </c>
      <c r="O31" s="503"/>
      <c r="P31" s="503"/>
      <c r="Q31" s="523">
        <f>IF(C31="","",SUM(K31:P32))</f>
        <v>21420</v>
      </c>
      <c r="R31" s="524"/>
      <c r="S31" s="525"/>
      <c r="T31" s="526"/>
      <c r="U31" s="44"/>
      <c r="V31" s="55"/>
      <c r="AB31" s="27"/>
      <c r="AC31" s="27"/>
      <c r="AD31" s="27"/>
      <c r="AE31" s="27"/>
      <c r="AF31" s="60"/>
      <c r="AG31" s="60"/>
      <c r="AH31" s="58"/>
      <c r="AI31" s="58"/>
      <c r="AJ31" s="58"/>
      <c r="AK31" s="58"/>
      <c r="AL31" s="58"/>
      <c r="AM31" s="58"/>
      <c r="AN31" s="58"/>
      <c r="AO31" s="58"/>
      <c r="AP31" s="58"/>
      <c r="AQ31" s="59"/>
      <c r="AR31" s="59"/>
      <c r="AS31" s="59"/>
      <c r="AT31" s="59"/>
    </row>
    <row r="32" spans="1:46" ht="13.5" customHeight="1">
      <c r="B32" s="471"/>
      <c r="C32" s="499"/>
      <c r="D32" s="500"/>
      <c r="E32" s="501"/>
      <c r="F32" s="366"/>
      <c r="G32" s="367"/>
      <c r="H32" s="504"/>
      <c r="I32" s="505"/>
      <c r="J32" s="505"/>
      <c r="K32" s="523"/>
      <c r="L32" s="524"/>
      <c r="M32" s="538"/>
      <c r="N32" s="504"/>
      <c r="O32" s="505"/>
      <c r="P32" s="505"/>
      <c r="Q32" s="527"/>
      <c r="R32" s="525"/>
      <c r="S32" s="525"/>
      <c r="T32" s="526"/>
      <c r="AB32" s="27"/>
      <c r="AC32" s="27"/>
      <c r="AD32" s="27"/>
      <c r="AE32" s="27"/>
      <c r="AF32" s="60"/>
      <c r="AG32" s="60"/>
      <c r="AH32" s="58"/>
      <c r="AI32" s="58"/>
      <c r="AJ32" s="58"/>
      <c r="AK32" s="58"/>
      <c r="AL32" s="58"/>
      <c r="AM32" s="58"/>
      <c r="AN32" s="58"/>
      <c r="AO32" s="58"/>
      <c r="AP32" s="58"/>
      <c r="AQ32" s="58"/>
      <c r="AR32" s="58"/>
      <c r="AS32" s="59"/>
      <c r="AT32" s="59"/>
    </row>
    <row r="33" spans="1:46" ht="13.5" customHeight="1">
      <c r="B33" s="506"/>
      <c r="C33" s="507"/>
      <c r="D33" s="507"/>
      <c r="E33" s="507"/>
      <c r="F33" s="450"/>
      <c r="G33" s="450"/>
      <c r="H33" s="452"/>
      <c r="I33" s="452"/>
      <c r="J33" s="452"/>
      <c r="K33" s="454" t="str">
        <f>IF(C33="","",F33*H33)</f>
        <v/>
      </c>
      <c r="L33" s="454"/>
      <c r="M33" s="454"/>
      <c r="N33" s="452"/>
      <c r="O33" s="452"/>
      <c r="P33" s="452"/>
      <c r="Q33" s="454" t="str">
        <f>IF(C33="","",SUM(K33:P34))</f>
        <v/>
      </c>
      <c r="R33" s="454"/>
      <c r="S33" s="456"/>
      <c r="T33" s="457"/>
      <c r="AB33" s="27"/>
      <c r="AC33" s="27"/>
      <c r="AD33" s="27"/>
      <c r="AE33" s="27"/>
      <c r="AF33" s="60"/>
      <c r="AG33" s="60"/>
      <c r="AH33" s="58"/>
      <c r="AI33" s="58"/>
      <c r="AJ33" s="58"/>
      <c r="AK33" s="58"/>
      <c r="AL33" s="58"/>
      <c r="AM33" s="58"/>
      <c r="AN33" s="58"/>
      <c r="AO33" s="58"/>
      <c r="AP33" s="58"/>
      <c r="AQ33" s="59"/>
      <c r="AR33" s="59"/>
      <c r="AS33" s="59"/>
      <c r="AT33" s="59"/>
    </row>
    <row r="34" spans="1:46" ht="14.25" customHeight="1">
      <c r="B34" s="506"/>
      <c r="C34" s="507"/>
      <c r="D34" s="507"/>
      <c r="E34" s="507"/>
      <c r="F34" s="450"/>
      <c r="G34" s="450"/>
      <c r="H34" s="452"/>
      <c r="I34" s="452"/>
      <c r="J34" s="452"/>
      <c r="K34" s="454"/>
      <c r="L34" s="454"/>
      <c r="M34" s="454"/>
      <c r="N34" s="452"/>
      <c r="O34" s="452"/>
      <c r="P34" s="452"/>
      <c r="Q34" s="456"/>
      <c r="R34" s="456"/>
      <c r="S34" s="456"/>
      <c r="T34" s="457"/>
      <c r="AB34" s="49"/>
      <c r="AC34" s="49"/>
      <c r="AD34" s="49"/>
      <c r="AE34" s="49"/>
      <c r="AF34" s="49"/>
      <c r="AG34" s="49"/>
      <c r="AH34" s="49"/>
      <c r="AI34" s="49"/>
      <c r="AJ34" s="49"/>
      <c r="AK34" s="49"/>
      <c r="AL34" s="49"/>
      <c r="AM34" s="49"/>
      <c r="AN34" s="49"/>
      <c r="AO34" s="49"/>
      <c r="AP34" s="49"/>
      <c r="AQ34" s="58"/>
      <c r="AR34" s="58"/>
      <c r="AS34" s="59"/>
      <c r="AT34" s="59"/>
    </row>
    <row r="35" spans="1:46" ht="13.9" customHeight="1">
      <c r="B35" s="506"/>
      <c r="C35" s="507"/>
      <c r="D35" s="507"/>
      <c r="E35" s="507"/>
      <c r="F35" s="450"/>
      <c r="G35" s="450"/>
      <c r="H35" s="452"/>
      <c r="I35" s="452"/>
      <c r="J35" s="452"/>
      <c r="K35" s="454" t="str">
        <f>IF(C35="","",F35*H35)</f>
        <v/>
      </c>
      <c r="L35" s="454"/>
      <c r="M35" s="454"/>
      <c r="N35" s="452"/>
      <c r="O35" s="452"/>
      <c r="P35" s="452"/>
      <c r="Q35" s="454" t="str">
        <f>IF(C35="","",SUM(K35:P36))</f>
        <v/>
      </c>
      <c r="R35" s="454"/>
      <c r="S35" s="456"/>
      <c r="T35" s="457"/>
      <c r="AB35" s="49"/>
      <c r="AC35" s="49"/>
      <c r="AD35" s="49"/>
      <c r="AE35" s="49"/>
      <c r="AF35" s="49"/>
      <c r="AG35" s="49"/>
      <c r="AH35" s="49"/>
      <c r="AI35" s="49"/>
      <c r="AJ35" s="49"/>
      <c r="AK35" s="49"/>
      <c r="AL35" s="49"/>
      <c r="AM35" s="49"/>
      <c r="AN35" s="49"/>
      <c r="AO35" s="49"/>
      <c r="AP35" s="49"/>
      <c r="AQ35" s="59"/>
      <c r="AR35" s="59"/>
      <c r="AS35" s="59"/>
      <c r="AT35" s="59"/>
    </row>
    <row r="36" spans="1:46" ht="13.5" customHeight="1">
      <c r="A36" s="15"/>
      <c r="B36" s="506"/>
      <c r="C36" s="507"/>
      <c r="D36" s="507"/>
      <c r="E36" s="507"/>
      <c r="F36" s="450"/>
      <c r="G36" s="450"/>
      <c r="H36" s="452"/>
      <c r="I36" s="452"/>
      <c r="J36" s="452"/>
      <c r="K36" s="454"/>
      <c r="L36" s="454"/>
      <c r="M36" s="454"/>
      <c r="N36" s="452"/>
      <c r="O36" s="452"/>
      <c r="P36" s="452"/>
      <c r="Q36" s="456"/>
      <c r="R36" s="456"/>
      <c r="S36" s="456"/>
      <c r="T36" s="457"/>
      <c r="U36" s="71"/>
      <c r="V36" s="71"/>
      <c r="W36" s="22"/>
      <c r="X36" s="22"/>
      <c r="Y36" s="22"/>
      <c r="Z36" s="22"/>
      <c r="AB36" s="13"/>
      <c r="AC36" s="20"/>
      <c r="AD36" s="20"/>
      <c r="AE36" s="20"/>
      <c r="AF36" s="20"/>
      <c r="AG36" s="20"/>
      <c r="AH36" s="20"/>
      <c r="AI36" s="20"/>
      <c r="AJ36" s="20"/>
      <c r="AK36" s="20"/>
      <c r="AL36" s="20"/>
    </row>
    <row r="37" spans="1:46" ht="13.5" customHeight="1">
      <c r="B37" s="506"/>
      <c r="C37" s="507"/>
      <c r="D37" s="507"/>
      <c r="E37" s="507"/>
      <c r="F37" s="450"/>
      <c r="G37" s="450"/>
      <c r="H37" s="452"/>
      <c r="I37" s="452"/>
      <c r="J37" s="452"/>
      <c r="K37" s="454" t="str">
        <f>IF(C37="","",F37*H37)</f>
        <v/>
      </c>
      <c r="L37" s="454"/>
      <c r="M37" s="454"/>
      <c r="N37" s="452"/>
      <c r="O37" s="452"/>
      <c r="P37" s="452"/>
      <c r="Q37" s="454" t="str">
        <f>IF(C37="","",SUM(K37:P38))</f>
        <v/>
      </c>
      <c r="R37" s="454"/>
      <c r="S37" s="456"/>
      <c r="T37" s="457"/>
      <c r="U37"/>
      <c r="V37"/>
      <c r="W37"/>
      <c r="X37"/>
      <c r="Y37"/>
    </row>
    <row r="38" spans="1:46" ht="13.5" customHeight="1">
      <c r="B38" s="548"/>
      <c r="C38" s="549"/>
      <c r="D38" s="549"/>
      <c r="E38" s="549"/>
      <c r="F38" s="451"/>
      <c r="G38" s="451"/>
      <c r="H38" s="453"/>
      <c r="I38" s="453"/>
      <c r="J38" s="453"/>
      <c r="K38" s="455"/>
      <c r="L38" s="455"/>
      <c r="M38" s="455"/>
      <c r="N38" s="453"/>
      <c r="O38" s="453"/>
      <c r="P38" s="453"/>
      <c r="Q38" s="458"/>
      <c r="R38" s="458"/>
      <c r="S38" s="458"/>
      <c r="T38" s="459"/>
      <c r="U38"/>
      <c r="V38"/>
      <c r="W38"/>
      <c r="X38"/>
      <c r="Y38"/>
    </row>
    <row r="39" spans="1:46" ht="13.5" customHeight="1">
      <c r="B39" s="539" t="s">
        <v>80</v>
      </c>
      <c r="C39" s="540"/>
      <c r="D39" s="540"/>
      <c r="E39" s="540"/>
      <c r="F39" s="540"/>
      <c r="G39" s="540"/>
      <c r="H39" s="540"/>
      <c r="I39" s="540"/>
      <c r="J39" s="540"/>
      <c r="K39" s="540"/>
      <c r="L39" s="540"/>
      <c r="M39" s="540"/>
      <c r="N39" s="540"/>
      <c r="O39" s="540"/>
      <c r="P39" s="541"/>
      <c r="Q39" s="476"/>
      <c r="R39" s="477"/>
      <c r="S39" s="477"/>
      <c r="T39" s="478"/>
      <c r="U39"/>
      <c r="V39"/>
      <c r="W39"/>
      <c r="X39"/>
      <c r="Y39"/>
    </row>
    <row r="40" spans="1:46" ht="13.5" customHeight="1" thickBot="1">
      <c r="B40" s="542"/>
      <c r="C40" s="543"/>
      <c r="D40" s="543"/>
      <c r="E40" s="543"/>
      <c r="F40" s="543"/>
      <c r="G40" s="543"/>
      <c r="H40" s="543"/>
      <c r="I40" s="543"/>
      <c r="J40" s="543"/>
      <c r="K40" s="543"/>
      <c r="L40" s="543"/>
      <c r="M40" s="543"/>
      <c r="N40" s="543"/>
      <c r="O40" s="543"/>
      <c r="P40" s="544"/>
      <c r="Q40" s="479"/>
      <c r="R40" s="480"/>
      <c r="S40" s="480"/>
      <c r="T40" s="481"/>
      <c r="V40" s="26">
        <v>0.5</v>
      </c>
    </row>
    <row r="41" spans="1:46" ht="13.5" customHeight="1" thickTop="1">
      <c r="A41" s="45"/>
      <c r="B41" s="487" t="s">
        <v>159</v>
      </c>
      <c r="C41" s="488"/>
      <c r="D41" s="488"/>
      <c r="E41" s="488"/>
      <c r="F41" s="488"/>
      <c r="G41" s="488"/>
      <c r="H41" s="488"/>
      <c r="I41" s="488"/>
      <c r="J41" s="488"/>
      <c r="K41" s="488"/>
      <c r="L41" s="488"/>
      <c r="M41" s="488"/>
      <c r="N41" s="488"/>
      <c r="O41" s="488"/>
      <c r="P41" s="488"/>
      <c r="Q41" s="472">
        <f>SUM(Q31,Q33,Q35,Q37,Q39)</f>
        <v>21420</v>
      </c>
      <c r="R41" s="472"/>
      <c r="S41" s="472"/>
      <c r="T41" s="473"/>
      <c r="V41" s="26">
        <v>0.33333333333333331</v>
      </c>
      <c r="W41" s="45"/>
      <c r="X41" s="3"/>
      <c r="Y41" s="3"/>
      <c r="Z41" s="3"/>
      <c r="AA41" s="3"/>
      <c r="AB41" s="3"/>
      <c r="AC41" s="3"/>
      <c r="AD41" s="3"/>
      <c r="AE41" s="3"/>
      <c r="AF41" s="3"/>
      <c r="AG41" s="3"/>
      <c r="AH41" s="3"/>
      <c r="AI41" s="3"/>
      <c r="AJ41" s="3"/>
      <c r="AK41" s="3"/>
      <c r="AL41" s="3"/>
      <c r="AM41" s="3"/>
      <c r="AN41" s="3"/>
      <c r="AO41" s="3"/>
      <c r="AP41" s="3"/>
    </row>
    <row r="42" spans="1:46" ht="13.5" customHeight="1">
      <c r="A42" s="45"/>
      <c r="B42" s="489"/>
      <c r="C42" s="490"/>
      <c r="D42" s="490"/>
      <c r="E42" s="490"/>
      <c r="F42" s="490"/>
      <c r="G42" s="490"/>
      <c r="H42" s="490"/>
      <c r="I42" s="490"/>
      <c r="J42" s="490"/>
      <c r="K42" s="490"/>
      <c r="L42" s="490"/>
      <c r="M42" s="490"/>
      <c r="N42" s="490"/>
      <c r="O42" s="490"/>
      <c r="P42" s="490"/>
      <c r="Q42" s="474"/>
      <c r="R42" s="474"/>
      <c r="S42" s="474"/>
      <c r="T42" s="475"/>
      <c r="V42" s="26"/>
      <c r="W42" s="45"/>
      <c r="X42" s="3"/>
      <c r="Y42" s="3"/>
      <c r="Z42" s="3"/>
      <c r="AA42" s="3"/>
      <c r="AB42" s="3"/>
      <c r="AC42" s="3"/>
      <c r="AD42" s="3"/>
      <c r="AE42" s="3"/>
      <c r="AF42" s="3"/>
      <c r="AG42" s="3"/>
      <c r="AH42" s="3"/>
      <c r="AI42" s="3"/>
      <c r="AJ42" s="3"/>
      <c r="AK42" s="3"/>
      <c r="AL42" s="3"/>
      <c r="AM42" s="3"/>
      <c r="AN42" s="3"/>
      <c r="AO42" s="3"/>
      <c r="AP42" s="3"/>
    </row>
    <row r="43" spans="1:46" ht="13.5" customHeight="1">
      <c r="A43" s="13" t="s">
        <v>16</v>
      </c>
      <c r="B43" s="99" t="s">
        <v>95</v>
      </c>
      <c r="C43" s="99"/>
      <c r="D43" s="99"/>
      <c r="E43" s="99"/>
      <c r="F43" s="99"/>
      <c r="G43" s="99"/>
      <c r="H43" s="99"/>
      <c r="I43" s="99"/>
      <c r="J43" s="99"/>
      <c r="K43" s="99"/>
      <c r="L43" s="99"/>
      <c r="M43" s="99"/>
      <c r="N43" s="99"/>
      <c r="O43" s="99"/>
      <c r="P43" s="99"/>
      <c r="Q43" s="99"/>
      <c r="R43" s="99"/>
      <c r="S43" s="99"/>
      <c r="T43" s="99"/>
      <c r="V43" s="26"/>
      <c r="W43" s="45"/>
      <c r="X43" s="3"/>
      <c r="Y43" s="3"/>
      <c r="Z43" s="3"/>
      <c r="AA43" s="3"/>
      <c r="AB43" s="3"/>
      <c r="AC43" s="3"/>
      <c r="AD43" s="3"/>
      <c r="AE43" s="3"/>
      <c r="AF43" s="3"/>
      <c r="AG43" s="3"/>
      <c r="AH43" s="3"/>
      <c r="AI43" s="3"/>
      <c r="AJ43" s="3"/>
      <c r="AK43" s="3"/>
      <c r="AL43" s="3"/>
      <c r="AM43" s="3"/>
      <c r="AN43" s="3"/>
      <c r="AO43" s="3"/>
      <c r="AP43" s="3"/>
    </row>
    <row r="44" spans="1:46" ht="13.5" customHeight="1">
      <c r="A44" s="45"/>
      <c r="B44" s="99"/>
      <c r="C44" s="99"/>
      <c r="D44" s="99"/>
      <c r="E44" s="99"/>
      <c r="F44" s="99"/>
      <c r="G44" s="99"/>
      <c r="H44" s="99"/>
      <c r="I44" s="99"/>
      <c r="J44" s="99"/>
      <c r="K44" s="99"/>
      <c r="L44" s="99"/>
      <c r="M44" s="99"/>
      <c r="N44" s="99"/>
      <c r="O44" s="99"/>
      <c r="P44" s="99"/>
      <c r="Q44" s="99"/>
      <c r="R44" s="99"/>
      <c r="S44" s="99"/>
      <c r="T44" s="99"/>
      <c r="V44" s="26"/>
      <c r="W44" s="45"/>
      <c r="X44" s="3"/>
      <c r="Y44" s="3"/>
      <c r="Z44" s="3"/>
      <c r="AA44" s="3"/>
      <c r="AB44" s="3"/>
      <c r="AC44" s="3"/>
      <c r="AD44" s="3"/>
      <c r="AE44" s="3"/>
      <c r="AF44" s="3"/>
      <c r="AG44" s="3"/>
      <c r="AH44" s="3"/>
      <c r="AI44" s="3"/>
      <c r="AJ44" s="3"/>
      <c r="AK44" s="3"/>
      <c r="AL44" s="3"/>
      <c r="AM44" s="3"/>
      <c r="AN44" s="3"/>
      <c r="AO44" s="3"/>
      <c r="AP44" s="3"/>
    </row>
    <row r="45" spans="1:46" ht="13.5" customHeight="1">
      <c r="A45" s="45"/>
      <c r="B45" s="15"/>
      <c r="C45" s="15"/>
      <c r="D45" s="15"/>
      <c r="E45" s="15"/>
      <c r="F45" s="15"/>
      <c r="G45" s="15"/>
      <c r="H45" s="15"/>
      <c r="I45" s="15"/>
      <c r="J45" s="15"/>
      <c r="K45" s="15"/>
      <c r="L45" s="15"/>
      <c r="M45" s="15"/>
      <c r="N45" s="15"/>
      <c r="O45" s="15"/>
      <c r="P45" s="15"/>
      <c r="Q45" s="79"/>
      <c r="R45" s="79"/>
      <c r="S45" s="79"/>
      <c r="T45" s="79"/>
      <c r="V45" s="26"/>
      <c r="W45" s="45"/>
      <c r="X45" s="3"/>
      <c r="Y45" s="3"/>
      <c r="Z45" s="3"/>
      <c r="AA45" s="3"/>
      <c r="AB45" s="3"/>
      <c r="AC45" s="3"/>
      <c r="AD45" s="3"/>
      <c r="AE45" s="3"/>
      <c r="AF45" s="3"/>
      <c r="AG45" s="3"/>
      <c r="AH45" s="3"/>
      <c r="AI45" s="3"/>
      <c r="AJ45" s="3"/>
      <c r="AK45" s="3"/>
      <c r="AL45" s="3"/>
      <c r="AM45" s="3"/>
      <c r="AN45" s="3"/>
      <c r="AO45" s="3"/>
      <c r="AP45" s="3"/>
    </row>
    <row r="46" spans="1:46" ht="13.5" customHeight="1">
      <c r="A46" s="45"/>
      <c r="B46" s="15"/>
      <c r="C46" s="15"/>
      <c r="D46" s="482" t="s">
        <v>160</v>
      </c>
      <c r="E46" s="482"/>
      <c r="F46" s="482"/>
      <c r="G46" s="482"/>
      <c r="H46" s="482"/>
      <c r="I46" s="482"/>
      <c r="J46" s="482"/>
      <c r="K46" s="484">
        <f>Q24-Q41</f>
        <v>1000</v>
      </c>
      <c r="L46" s="485"/>
      <c r="M46" s="485"/>
      <c r="N46" s="485"/>
      <c r="O46" s="15"/>
      <c r="P46" s="15"/>
      <c r="Q46" s="79"/>
      <c r="R46" s="79"/>
      <c r="S46" s="79"/>
      <c r="T46" s="79"/>
      <c r="V46" s="26"/>
      <c r="W46" s="45"/>
      <c r="X46" s="3"/>
      <c r="Y46" s="3"/>
      <c r="Z46" s="3"/>
      <c r="AA46" s="3"/>
      <c r="AB46" s="3"/>
      <c r="AC46" s="3"/>
      <c r="AD46" s="3"/>
      <c r="AE46" s="3"/>
      <c r="AF46" s="3"/>
      <c r="AG46" s="3"/>
      <c r="AH46" s="3"/>
      <c r="AI46" s="3"/>
      <c r="AJ46" s="3"/>
      <c r="AK46" s="3"/>
      <c r="AL46" s="3"/>
      <c r="AM46" s="3"/>
      <c r="AN46" s="3"/>
      <c r="AO46" s="3"/>
      <c r="AP46" s="3"/>
    </row>
    <row r="47" spans="1:46" ht="13.5" customHeight="1">
      <c r="A47" s="13"/>
      <c r="B47" s="62"/>
      <c r="C47" s="62"/>
      <c r="D47" s="483"/>
      <c r="E47" s="483"/>
      <c r="F47" s="483"/>
      <c r="G47" s="483"/>
      <c r="H47" s="483"/>
      <c r="I47" s="483"/>
      <c r="J47" s="483"/>
      <c r="K47" s="486"/>
      <c r="L47" s="486"/>
      <c r="M47" s="486"/>
      <c r="N47" s="486"/>
      <c r="O47" s="62"/>
      <c r="P47" s="62"/>
      <c r="Q47" s="62"/>
      <c r="R47" s="62"/>
      <c r="S47" s="62"/>
      <c r="T47" s="62"/>
      <c r="V47" s="26"/>
      <c r="W47" s="45"/>
      <c r="X47" s="3"/>
      <c r="Y47" s="3"/>
      <c r="Z47" s="3"/>
      <c r="AA47" s="3"/>
      <c r="AB47" s="3"/>
      <c r="AC47" s="3"/>
      <c r="AD47" s="3"/>
      <c r="AE47" s="3"/>
      <c r="AF47" s="3"/>
      <c r="AG47" s="3"/>
      <c r="AH47" s="3"/>
      <c r="AI47" s="3"/>
      <c r="AJ47" s="3"/>
      <c r="AK47" s="3"/>
      <c r="AL47" s="3"/>
      <c r="AM47" s="3"/>
      <c r="AN47" s="3"/>
      <c r="AO47" s="3"/>
      <c r="AP47" s="3"/>
    </row>
    <row r="48" spans="1:46" ht="13.5" customHeight="1">
      <c r="A48" s="45"/>
      <c r="B48" s="62"/>
      <c r="C48" s="62"/>
      <c r="D48" s="62"/>
      <c r="E48" s="62"/>
      <c r="F48" s="62"/>
      <c r="G48" s="62"/>
      <c r="H48" s="62"/>
      <c r="I48" s="62"/>
      <c r="J48" s="62"/>
      <c r="K48" s="62"/>
      <c r="L48" s="62"/>
      <c r="M48" s="62"/>
      <c r="N48" s="62"/>
      <c r="O48" s="62"/>
      <c r="P48" s="62"/>
      <c r="Q48" s="62"/>
      <c r="R48" s="62"/>
      <c r="S48" s="62"/>
      <c r="T48" s="62"/>
      <c r="V48" s="26"/>
      <c r="W48" s="45"/>
      <c r="X48" s="3"/>
      <c r="Y48" s="3"/>
      <c r="Z48" s="3"/>
      <c r="AA48" s="3"/>
      <c r="AB48" s="3"/>
      <c r="AC48" s="3"/>
      <c r="AD48" s="3"/>
      <c r="AE48" s="3"/>
      <c r="AF48" s="3"/>
      <c r="AG48" s="3"/>
      <c r="AH48" s="3"/>
      <c r="AI48" s="3"/>
      <c r="AJ48" s="3"/>
      <c r="AK48" s="3"/>
      <c r="AL48" s="3"/>
      <c r="AM48" s="3"/>
      <c r="AN48" s="3"/>
      <c r="AO48" s="3"/>
      <c r="AP48" s="3"/>
    </row>
    <row r="49" spans="1:42" ht="13.5" customHeight="1">
      <c r="A49" s="377" t="s">
        <v>59</v>
      </c>
      <c r="B49" s="378" t="s">
        <v>62</v>
      </c>
      <c r="C49" s="378"/>
      <c r="D49" s="378"/>
      <c r="E49" s="378"/>
      <c r="F49" s="378"/>
      <c r="G49" s="378"/>
      <c r="H49" s="378"/>
      <c r="I49" s="378"/>
      <c r="J49" s="378"/>
      <c r="K49" s="378"/>
      <c r="L49" s="378"/>
      <c r="M49" s="378"/>
      <c r="N49" s="378"/>
      <c r="O49" s="378"/>
      <c r="P49" s="378"/>
      <c r="Q49" s="378"/>
      <c r="R49" s="378"/>
      <c r="S49" s="378"/>
      <c r="T49" s="378"/>
      <c r="W49" s="45"/>
      <c r="X49" s="3"/>
      <c r="Y49" s="3"/>
      <c r="Z49" s="3"/>
      <c r="AA49" s="3"/>
      <c r="AB49" s="3"/>
      <c r="AC49" s="3"/>
      <c r="AD49" s="3"/>
      <c r="AE49" s="3"/>
      <c r="AF49" s="3"/>
      <c r="AG49" s="3"/>
      <c r="AH49" s="3"/>
      <c r="AI49" s="3"/>
      <c r="AJ49" s="3"/>
      <c r="AK49" s="3"/>
      <c r="AL49" s="3"/>
      <c r="AM49" s="3"/>
      <c r="AN49" s="3"/>
      <c r="AO49" s="3"/>
      <c r="AP49" s="3"/>
    </row>
    <row r="50" spans="1:42" ht="13.5" customHeight="1">
      <c r="A50" s="377"/>
      <c r="B50" s="378"/>
      <c r="C50" s="378"/>
      <c r="D50" s="378"/>
      <c r="E50" s="378"/>
      <c r="F50" s="378"/>
      <c r="G50" s="378"/>
      <c r="H50" s="378"/>
      <c r="I50" s="378"/>
      <c r="J50" s="378"/>
      <c r="K50" s="378"/>
      <c r="L50" s="378"/>
      <c r="M50" s="378"/>
      <c r="N50" s="378"/>
      <c r="O50" s="378"/>
      <c r="P50" s="378"/>
      <c r="Q50" s="378"/>
      <c r="R50" s="378"/>
      <c r="S50" s="378"/>
      <c r="T50" s="378"/>
      <c r="X50" s="56"/>
      <c r="Y50" s="56"/>
      <c r="Z50" s="56"/>
      <c r="AA50" s="56"/>
      <c r="AB50" s="56"/>
      <c r="AC50" s="56"/>
      <c r="AD50" s="56"/>
      <c r="AE50" s="56"/>
      <c r="AF50" s="56"/>
      <c r="AG50" s="56"/>
      <c r="AH50" s="56"/>
      <c r="AI50" s="56"/>
      <c r="AJ50" s="56"/>
      <c r="AK50" s="56"/>
      <c r="AL50" s="56"/>
      <c r="AM50" s="56"/>
      <c r="AN50" s="56"/>
      <c r="AO50" s="56"/>
      <c r="AP50" s="56"/>
    </row>
    <row r="51" spans="1:42" ht="13.5" customHeight="1">
      <c r="B51" s="337" t="s">
        <v>67</v>
      </c>
      <c r="C51" s="439" t="s">
        <v>63</v>
      </c>
      <c r="D51" s="440"/>
      <c r="E51" s="440"/>
      <c r="F51" s="440"/>
      <c r="G51" s="440"/>
      <c r="H51" s="440"/>
      <c r="I51" s="440"/>
      <c r="J51" s="440"/>
      <c r="K51" s="440"/>
      <c r="L51" s="440"/>
      <c r="M51" s="440"/>
      <c r="N51" s="440"/>
      <c r="O51" s="440"/>
      <c r="P51" s="440"/>
      <c r="Q51" s="440"/>
      <c r="R51" s="440"/>
      <c r="S51" s="440"/>
      <c r="T51" s="441"/>
      <c r="X51" s="56"/>
      <c r="Y51" s="56"/>
      <c r="Z51" s="56"/>
      <c r="AA51" s="56"/>
      <c r="AB51" s="56"/>
      <c r="AC51" s="56"/>
      <c r="AD51" s="56"/>
      <c r="AE51" s="56"/>
      <c r="AF51" s="56"/>
      <c r="AG51" s="56"/>
      <c r="AH51" s="56"/>
      <c r="AI51" s="56"/>
      <c r="AJ51" s="56"/>
      <c r="AK51" s="56"/>
      <c r="AL51" s="56"/>
      <c r="AM51" s="56"/>
      <c r="AN51" s="56"/>
      <c r="AO51" s="56"/>
      <c r="AP51" s="56"/>
    </row>
    <row r="52" spans="1:42" ht="13.5" customHeight="1" thickBot="1">
      <c r="B52" s="280"/>
      <c r="C52" s="442"/>
      <c r="D52" s="270"/>
      <c r="E52" s="270"/>
      <c r="F52" s="270"/>
      <c r="G52" s="270"/>
      <c r="H52" s="270"/>
      <c r="I52" s="270"/>
      <c r="J52" s="270"/>
      <c r="K52" s="270"/>
      <c r="L52" s="270"/>
      <c r="M52" s="270"/>
      <c r="N52" s="270"/>
      <c r="O52" s="270"/>
      <c r="P52" s="270"/>
      <c r="Q52" s="270"/>
      <c r="R52" s="270"/>
      <c r="S52" s="270"/>
      <c r="T52" s="443"/>
      <c r="U52" s="21"/>
      <c r="V52" s="16"/>
      <c r="X52" s="42"/>
    </row>
    <row r="53" spans="1:42" ht="13.5" customHeight="1" thickTop="1">
      <c r="B53" s="444">
        <v>3</v>
      </c>
      <c r="C53" s="446" t="s">
        <v>166</v>
      </c>
      <c r="D53" s="446"/>
      <c r="E53" s="446"/>
      <c r="F53" s="446"/>
      <c r="G53" s="446"/>
      <c r="H53" s="446"/>
      <c r="I53" s="446"/>
      <c r="J53" s="446"/>
      <c r="K53" s="446"/>
      <c r="L53" s="446"/>
      <c r="M53" s="446"/>
      <c r="N53" s="446"/>
      <c r="O53" s="446"/>
      <c r="P53" s="446"/>
      <c r="Q53" s="446"/>
      <c r="R53" s="446"/>
      <c r="S53" s="446"/>
      <c r="T53" s="447"/>
      <c r="U53" s="21"/>
      <c r="V53" s="16"/>
      <c r="W53" s="16"/>
      <c r="X53" s="42"/>
    </row>
    <row r="54" spans="1:42" ht="13.5" customHeight="1">
      <c r="A54" s="16"/>
      <c r="B54" s="445"/>
      <c r="C54" s="205"/>
      <c r="D54" s="205"/>
      <c r="E54" s="205"/>
      <c r="F54" s="205"/>
      <c r="G54" s="205"/>
      <c r="H54" s="205"/>
      <c r="I54" s="205"/>
      <c r="J54" s="205"/>
      <c r="K54" s="205"/>
      <c r="L54" s="205"/>
      <c r="M54" s="205"/>
      <c r="N54" s="205"/>
      <c r="O54" s="205"/>
      <c r="P54" s="205"/>
      <c r="Q54" s="205"/>
      <c r="R54" s="205"/>
      <c r="S54" s="205"/>
      <c r="T54" s="448"/>
      <c r="U54" s="21"/>
      <c r="V54" s="16"/>
      <c r="W54" s="16"/>
      <c r="X54" s="16"/>
      <c r="Y54" s="16"/>
      <c r="Z54" s="16"/>
      <c r="AA54" s="16"/>
      <c r="AB54" s="16"/>
      <c r="AC54" s="16"/>
      <c r="AD54" s="16"/>
      <c r="AE54" s="16"/>
      <c r="AF54" s="42"/>
      <c r="AG54" s="42"/>
      <c r="AH54" s="42"/>
      <c r="AI54" s="48"/>
      <c r="AJ54" s="48"/>
      <c r="AK54" s="48"/>
      <c r="AL54" s="48"/>
      <c r="AM54" s="48"/>
      <c r="AN54" s="48"/>
      <c r="AO54" s="48"/>
      <c r="AP54" s="48"/>
    </row>
    <row r="55" spans="1:42" ht="13.5" customHeight="1">
      <c r="A55" s="76"/>
      <c r="B55" s="449"/>
      <c r="C55" s="460"/>
      <c r="D55" s="460"/>
      <c r="E55" s="460"/>
      <c r="F55" s="460"/>
      <c r="G55" s="460"/>
      <c r="H55" s="460"/>
      <c r="I55" s="460"/>
      <c r="J55" s="460"/>
      <c r="K55" s="460"/>
      <c r="L55" s="460"/>
      <c r="M55" s="460"/>
      <c r="N55" s="460"/>
      <c r="O55" s="460"/>
      <c r="P55" s="460"/>
      <c r="Q55" s="460"/>
      <c r="R55" s="460"/>
      <c r="S55" s="460"/>
      <c r="T55" s="461"/>
      <c r="U55" s="21"/>
      <c r="V55" s="16"/>
      <c r="W55" s="16"/>
      <c r="X55" s="16"/>
      <c r="Y55" s="16"/>
      <c r="Z55" s="18"/>
    </row>
    <row r="56" spans="1:42" ht="13.5" customHeight="1">
      <c r="A56" s="16"/>
      <c r="B56" s="449"/>
      <c r="C56" s="460"/>
      <c r="D56" s="460"/>
      <c r="E56" s="460"/>
      <c r="F56" s="460"/>
      <c r="G56" s="460"/>
      <c r="H56" s="460"/>
      <c r="I56" s="460"/>
      <c r="J56" s="460"/>
      <c r="K56" s="460"/>
      <c r="L56" s="460"/>
      <c r="M56" s="460"/>
      <c r="N56" s="460"/>
      <c r="O56" s="460"/>
      <c r="P56" s="460"/>
      <c r="Q56" s="460"/>
      <c r="R56" s="460"/>
      <c r="S56" s="460"/>
      <c r="T56" s="461"/>
      <c r="U56" s="21"/>
      <c r="V56" s="16"/>
      <c r="W56" s="16"/>
      <c r="X56" s="16"/>
      <c r="Y56" s="16"/>
      <c r="Z56" s="18"/>
    </row>
    <row r="57" spans="1:42" ht="13.5" customHeight="1">
      <c r="A57" s="13"/>
      <c r="B57" s="449"/>
      <c r="C57" s="460"/>
      <c r="D57" s="460"/>
      <c r="E57" s="460"/>
      <c r="F57" s="460"/>
      <c r="G57" s="460"/>
      <c r="H57" s="460"/>
      <c r="I57" s="460"/>
      <c r="J57" s="460"/>
      <c r="K57" s="460"/>
      <c r="L57" s="460"/>
      <c r="M57" s="460"/>
      <c r="N57" s="460"/>
      <c r="O57" s="460"/>
      <c r="P57" s="460"/>
      <c r="Q57" s="460"/>
      <c r="R57" s="460"/>
      <c r="S57" s="460"/>
      <c r="T57" s="461"/>
    </row>
    <row r="58" spans="1:42" ht="13.5" customHeight="1">
      <c r="A58" s="12"/>
      <c r="B58" s="449"/>
      <c r="C58" s="460"/>
      <c r="D58" s="460"/>
      <c r="E58" s="460"/>
      <c r="F58" s="460"/>
      <c r="G58" s="460"/>
      <c r="H58" s="460"/>
      <c r="I58" s="460"/>
      <c r="J58" s="460"/>
      <c r="K58" s="460"/>
      <c r="L58" s="460"/>
      <c r="M58" s="460"/>
      <c r="N58" s="460"/>
      <c r="O58" s="460"/>
      <c r="P58" s="460"/>
      <c r="Q58" s="460"/>
      <c r="R58" s="460"/>
      <c r="S58" s="460"/>
      <c r="T58" s="461"/>
    </row>
    <row r="59" spans="1:42" ht="13.15" customHeight="1">
      <c r="A59" s="12"/>
      <c r="B59" s="449"/>
      <c r="C59" s="460"/>
      <c r="D59" s="460"/>
      <c r="E59" s="460"/>
      <c r="F59" s="460"/>
      <c r="G59" s="460"/>
      <c r="H59" s="460"/>
      <c r="I59" s="460"/>
      <c r="J59" s="460"/>
      <c r="K59" s="460"/>
      <c r="L59" s="460"/>
      <c r="M59" s="460"/>
      <c r="N59" s="460"/>
      <c r="O59" s="460"/>
      <c r="P59" s="460"/>
      <c r="Q59" s="460"/>
      <c r="R59" s="460"/>
      <c r="S59" s="460"/>
      <c r="T59" s="461"/>
    </row>
    <row r="60" spans="1:42" ht="13.5" customHeight="1">
      <c r="B60" s="449"/>
      <c r="C60" s="460"/>
      <c r="D60" s="460"/>
      <c r="E60" s="460"/>
      <c r="F60" s="460"/>
      <c r="G60" s="460"/>
      <c r="H60" s="460"/>
      <c r="I60" s="460"/>
      <c r="J60" s="460"/>
      <c r="K60" s="460"/>
      <c r="L60" s="460"/>
      <c r="M60" s="460"/>
      <c r="N60" s="460"/>
      <c r="O60" s="460"/>
      <c r="P60" s="460"/>
      <c r="Q60" s="460"/>
      <c r="R60" s="460"/>
      <c r="S60" s="460"/>
      <c r="T60" s="461"/>
    </row>
    <row r="61" spans="1:42" ht="13.5" customHeight="1">
      <c r="B61" s="449"/>
      <c r="C61" s="460"/>
      <c r="D61" s="460"/>
      <c r="E61" s="460"/>
      <c r="F61" s="460"/>
      <c r="G61" s="460"/>
      <c r="H61" s="460"/>
      <c r="I61" s="460"/>
      <c r="J61" s="460"/>
      <c r="K61" s="460"/>
      <c r="L61" s="460"/>
      <c r="M61" s="460"/>
      <c r="N61" s="460"/>
      <c r="O61" s="460"/>
      <c r="P61" s="460"/>
      <c r="Q61" s="460"/>
      <c r="R61" s="460"/>
      <c r="S61" s="460"/>
      <c r="T61" s="461"/>
    </row>
    <row r="62" spans="1:42" ht="13.5" customHeight="1">
      <c r="B62" s="550"/>
      <c r="C62" s="462"/>
      <c r="D62" s="462"/>
      <c r="E62" s="462"/>
      <c r="F62" s="462"/>
      <c r="G62" s="462"/>
      <c r="H62" s="462"/>
      <c r="I62" s="462"/>
      <c r="J62" s="462"/>
      <c r="K62" s="462"/>
      <c r="L62" s="462"/>
      <c r="M62" s="462"/>
      <c r="N62" s="462"/>
      <c r="O62" s="462"/>
      <c r="P62" s="462"/>
      <c r="Q62" s="462"/>
      <c r="R62" s="462"/>
      <c r="S62" s="462"/>
      <c r="T62" s="463"/>
    </row>
    <row r="63" spans="1:42" ht="13.5" customHeight="1">
      <c r="A63" s="13" t="s">
        <v>16</v>
      </c>
      <c r="B63" s="534" t="s">
        <v>94</v>
      </c>
      <c r="C63" s="534"/>
      <c r="D63" s="534"/>
      <c r="E63" s="534"/>
      <c r="F63" s="534"/>
      <c r="G63" s="534"/>
      <c r="H63" s="534"/>
      <c r="I63" s="534"/>
      <c r="J63" s="534"/>
      <c r="K63" s="534"/>
      <c r="L63" s="534"/>
      <c r="M63" s="534"/>
      <c r="N63" s="534"/>
      <c r="O63" s="534"/>
      <c r="P63" s="534"/>
      <c r="Q63" s="534"/>
      <c r="R63" s="534"/>
      <c r="S63" s="534"/>
      <c r="T63" s="534"/>
    </row>
    <row r="64" spans="1:42" ht="1.5" customHeight="1">
      <c r="B64" s="11"/>
    </row>
    <row r="65" spans="2:8" ht="13.5" hidden="1" customHeight="1">
      <c r="B65" s="11"/>
      <c r="C65" s="3"/>
      <c r="D65" s="3"/>
      <c r="E65" s="3"/>
      <c r="F65" s="3"/>
      <c r="G65" s="3"/>
      <c r="H65" s="3"/>
    </row>
    <row r="66" spans="2:8" hidden="1">
      <c r="E66" s="12"/>
    </row>
    <row r="67" spans="2:8" hidden="1"/>
    <row r="68" spans="2:8" hidden="1"/>
    <row r="69" spans="2:8" hidden="1"/>
    <row r="70" spans="2:8" hidden="1"/>
  </sheetData>
  <mergeCells count="113">
    <mergeCell ref="B59:B60"/>
    <mergeCell ref="C59:T60"/>
    <mergeCell ref="B61:B62"/>
    <mergeCell ref="C61:T62"/>
    <mergeCell ref="B63:T63"/>
    <mergeCell ref="B53:B54"/>
    <mergeCell ref="C53:T54"/>
    <mergeCell ref="B55:B56"/>
    <mergeCell ref="C55:T56"/>
    <mergeCell ref="B57:B58"/>
    <mergeCell ref="C57:T58"/>
    <mergeCell ref="D46:J47"/>
    <mergeCell ref="K46:N47"/>
    <mergeCell ref="A49:A50"/>
    <mergeCell ref="B49:T50"/>
    <mergeCell ref="B51:B52"/>
    <mergeCell ref="C51:T52"/>
    <mergeCell ref="Q37:T38"/>
    <mergeCell ref="B39:P40"/>
    <mergeCell ref="Q39:T40"/>
    <mergeCell ref="B41:P42"/>
    <mergeCell ref="Q41:T42"/>
    <mergeCell ref="B43:T44"/>
    <mergeCell ref="B37:B38"/>
    <mergeCell ref="C37:E38"/>
    <mergeCell ref="F37:G38"/>
    <mergeCell ref="H37:J38"/>
    <mergeCell ref="K37:M38"/>
    <mergeCell ref="N37:P38"/>
    <mergeCell ref="Q33:T34"/>
    <mergeCell ref="B35:B36"/>
    <mergeCell ref="C35:E36"/>
    <mergeCell ref="F35:G36"/>
    <mergeCell ref="H35:J36"/>
    <mergeCell ref="K35:M36"/>
    <mergeCell ref="N35:P36"/>
    <mergeCell ref="Q35:T36"/>
    <mergeCell ref="B33:B34"/>
    <mergeCell ref="C33:E34"/>
    <mergeCell ref="F33:G34"/>
    <mergeCell ref="H33:J34"/>
    <mergeCell ref="K33:M34"/>
    <mergeCell ref="N33:P34"/>
    <mergeCell ref="Q29:T30"/>
    <mergeCell ref="B31:B32"/>
    <mergeCell ref="C31:E32"/>
    <mergeCell ref="F31:G32"/>
    <mergeCell ref="H31:J32"/>
    <mergeCell ref="K31:M32"/>
    <mergeCell ref="N31:P32"/>
    <mergeCell ref="Q31:T32"/>
    <mergeCell ref="B29:B30"/>
    <mergeCell ref="C29:E30"/>
    <mergeCell ref="F29:G30"/>
    <mergeCell ref="H29:J30"/>
    <mergeCell ref="K29:M30"/>
    <mergeCell ref="N29:P30"/>
    <mergeCell ref="Q20:T21"/>
    <mergeCell ref="B22:P23"/>
    <mergeCell ref="Q22:T23"/>
    <mergeCell ref="B24:P25"/>
    <mergeCell ref="Q24:T25"/>
    <mergeCell ref="B27:T28"/>
    <mergeCell ref="B20:B21"/>
    <mergeCell ref="C20:E21"/>
    <mergeCell ref="F20:G21"/>
    <mergeCell ref="H20:J21"/>
    <mergeCell ref="K20:M21"/>
    <mergeCell ref="N20:P21"/>
    <mergeCell ref="Q16:T17"/>
    <mergeCell ref="B18:B19"/>
    <mergeCell ref="C18:E19"/>
    <mergeCell ref="F18:G19"/>
    <mergeCell ref="H18:J19"/>
    <mergeCell ref="K18:M19"/>
    <mergeCell ref="N18:P19"/>
    <mergeCell ref="Q18:T19"/>
    <mergeCell ref="B16:B17"/>
    <mergeCell ref="C16:E17"/>
    <mergeCell ref="F16:G17"/>
    <mergeCell ref="H16:J17"/>
    <mergeCell ref="K16:M17"/>
    <mergeCell ref="N16:P17"/>
    <mergeCell ref="Q12:T13"/>
    <mergeCell ref="B14:B15"/>
    <mergeCell ref="C14:E15"/>
    <mergeCell ref="F14:G15"/>
    <mergeCell ref="H14:J15"/>
    <mergeCell ref="K14:M15"/>
    <mergeCell ref="N14:P15"/>
    <mergeCell ref="Q14:T15"/>
    <mergeCell ref="A6:G7"/>
    <mergeCell ref="A8:A9"/>
    <mergeCell ref="B8:T9"/>
    <mergeCell ref="B10:T11"/>
    <mergeCell ref="B12:B13"/>
    <mergeCell ref="C12:E13"/>
    <mergeCell ref="F12:G13"/>
    <mergeCell ref="H12:J13"/>
    <mergeCell ref="K12:M13"/>
    <mergeCell ref="N12:P13"/>
    <mergeCell ref="R2:R3"/>
    <mergeCell ref="S2:S3"/>
    <mergeCell ref="T2:T3"/>
    <mergeCell ref="A4:E5"/>
    <mergeCell ref="L4:M5"/>
    <mergeCell ref="N4:T5"/>
    <mergeCell ref="A2:E3"/>
    <mergeCell ref="L2:M3"/>
    <mergeCell ref="N2:N3"/>
    <mergeCell ref="O2:O3"/>
    <mergeCell ref="P2:P3"/>
    <mergeCell ref="Q2:Q3"/>
  </mergeCells>
  <phoneticPr fontId="2"/>
  <pageMargins left="0.25" right="0" top="0.53" bottom="0" header="0.11811023622047245" footer="0.11811023622047245"/>
  <pageSetup paperSize="9" scale="68" orientation="portrait" r:id="rId1"/>
  <headerFooter alignWithMargins="0"/>
  <rowBreaks count="1" manualBreakCount="1">
    <brk id="64" max="21"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実1</vt:lpstr>
      <vt:lpstr>実2-1</vt:lpstr>
      <vt:lpstr>実2-2</vt:lpstr>
      <vt:lpstr>実3-1</vt:lpstr>
      <vt:lpstr>実3-２</vt:lpstr>
      <vt:lpstr>実1!Print_Area</vt:lpstr>
      <vt:lpstr>'実2-1'!Print_Area</vt:lpstr>
      <vt:lpstr>'実2-2'!Print_Area</vt:lpstr>
      <vt:lpstr>'実3-1'!Print_Area</vt:lpstr>
      <vt:lpstr>'実3-２'!Print_Area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益田　伊織</cp:lastModifiedBy>
  <cp:lastPrinted>2026-02-18T06:51:52Z</cp:lastPrinted>
  <dcterms:created xsi:type="dcterms:W3CDTF">2009-11-05T09:13:08Z</dcterms:created>
  <dcterms:modified xsi:type="dcterms:W3CDTF">2026-03-04T00:26:14Z</dcterms:modified>
</cp:coreProperties>
</file>